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755" firstSheet="1" activeTab="1"/>
  </bookViews>
  <sheets>
    <sheet name="LISTA FINAL PEDAGOGO" sheetId="1" r:id="rId1"/>
    <sheet name="MONITOR 11 03 2016" sheetId="5" r:id="rId2"/>
    <sheet name="Plan3" sheetId="3" r:id="rId3"/>
  </sheets>
  <definedNames>
    <definedName name="_xlnm.Print_Titles" localSheetId="1">'MONITOR 11 03 2016'!$1:$3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9" i="5" l="1"/>
  <c r="A216" i="5"/>
  <c r="A217" i="5" s="1"/>
  <c r="K215" i="5"/>
  <c r="G215" i="5"/>
  <c r="E215" i="5"/>
  <c r="K230" i="5"/>
  <c r="G230" i="5"/>
  <c r="E230" i="5"/>
  <c r="K232" i="5"/>
  <c r="G232" i="5"/>
  <c r="E232" i="5"/>
  <c r="K229" i="5"/>
  <c r="G229" i="5"/>
  <c r="E229" i="5"/>
  <c r="K231" i="5"/>
  <c r="G231" i="5"/>
  <c r="E231" i="5"/>
  <c r="K228" i="5"/>
  <c r="G228" i="5"/>
  <c r="E228" i="5"/>
  <c r="K227" i="5"/>
  <c r="G227" i="5"/>
  <c r="E227" i="5"/>
  <c r="A228" i="5"/>
  <c r="A229" i="5" s="1"/>
  <c r="A230" i="5" s="1"/>
  <c r="A231" i="5" s="1"/>
  <c r="A232" i="5" s="1"/>
  <c r="M190" i="5"/>
  <c r="K188" i="5"/>
  <c r="G188" i="5"/>
  <c r="E188" i="5"/>
  <c r="K187" i="5"/>
  <c r="G187" i="5"/>
  <c r="E187" i="5"/>
  <c r="K189" i="5"/>
  <c r="G189" i="5"/>
  <c r="E189" i="5"/>
  <c r="K186" i="5"/>
  <c r="G186" i="5"/>
  <c r="E186" i="5"/>
  <c r="K184" i="5"/>
  <c r="G184" i="5"/>
  <c r="E184" i="5"/>
  <c r="K185" i="5"/>
  <c r="G185" i="5"/>
  <c r="E185" i="5"/>
  <c r="K182" i="5"/>
  <c r="G182" i="5"/>
  <c r="E182" i="5"/>
  <c r="K181" i="5"/>
  <c r="G181" i="5"/>
  <c r="E181" i="5"/>
  <c r="K183" i="5"/>
  <c r="G183" i="5"/>
  <c r="E183" i="5"/>
  <c r="K180" i="5"/>
  <c r="G180" i="5"/>
  <c r="E180" i="5"/>
  <c r="K173" i="5"/>
  <c r="G173" i="5"/>
  <c r="E173" i="5"/>
  <c r="K178" i="5"/>
  <c r="G178" i="5"/>
  <c r="E178" i="5"/>
  <c r="K177" i="5"/>
  <c r="G177" i="5"/>
  <c r="E177" i="5"/>
  <c r="K172" i="5"/>
  <c r="G172" i="5"/>
  <c r="E172" i="5"/>
  <c r="K170" i="5"/>
  <c r="G170" i="5"/>
  <c r="E170" i="5"/>
  <c r="K171" i="5"/>
  <c r="G171" i="5"/>
  <c r="E171" i="5"/>
  <c r="K169" i="5"/>
  <c r="G169" i="5"/>
  <c r="E169" i="5"/>
  <c r="K161" i="5"/>
  <c r="G161" i="5"/>
  <c r="E161" i="5"/>
  <c r="K165" i="5"/>
  <c r="G165" i="5"/>
  <c r="E165" i="5"/>
  <c r="K179" i="5"/>
  <c r="G179" i="5"/>
  <c r="E179" i="5"/>
  <c r="K166" i="5"/>
  <c r="G166" i="5"/>
  <c r="E166" i="5"/>
  <c r="K162" i="5"/>
  <c r="G162" i="5"/>
  <c r="E162" i="5"/>
  <c r="K163" i="5"/>
  <c r="G163" i="5"/>
  <c r="E163" i="5"/>
  <c r="K164" i="5"/>
  <c r="G164" i="5"/>
  <c r="E164" i="5"/>
  <c r="K156" i="5"/>
  <c r="G156" i="5"/>
  <c r="E156" i="5"/>
  <c r="K168" i="5"/>
  <c r="G168" i="5"/>
  <c r="E168" i="5"/>
  <c r="K155" i="5"/>
  <c r="G155" i="5"/>
  <c r="E155" i="5"/>
  <c r="K157" i="5"/>
  <c r="G157" i="5"/>
  <c r="E157" i="5"/>
  <c r="K159" i="5"/>
  <c r="G159" i="5"/>
  <c r="E159" i="5"/>
  <c r="K154" i="5"/>
  <c r="G154" i="5"/>
  <c r="E154" i="5"/>
  <c r="K158" i="5"/>
  <c r="G158" i="5"/>
  <c r="E158" i="5"/>
  <c r="K160" i="5"/>
  <c r="G160" i="5"/>
  <c r="E160" i="5"/>
  <c r="K147" i="5"/>
  <c r="G147" i="5"/>
  <c r="E147" i="5"/>
  <c r="K151" i="5"/>
  <c r="G151" i="5"/>
  <c r="E151" i="5"/>
  <c r="K152" i="5"/>
  <c r="G152" i="5"/>
  <c r="E152" i="5"/>
  <c r="K167" i="5"/>
  <c r="G167" i="5"/>
  <c r="E167" i="5"/>
  <c r="K145" i="5"/>
  <c r="G145" i="5"/>
  <c r="E145" i="5"/>
  <c r="K146" i="5"/>
  <c r="G146" i="5"/>
  <c r="E146" i="5"/>
  <c r="K150" i="5"/>
  <c r="G150" i="5"/>
  <c r="E150" i="5"/>
  <c r="K153" i="5"/>
  <c r="G153" i="5"/>
  <c r="E153" i="5"/>
  <c r="K149" i="5"/>
  <c r="G149" i="5"/>
  <c r="E149" i="5"/>
  <c r="K148" i="5"/>
  <c r="G148" i="5"/>
  <c r="E148" i="5"/>
  <c r="K143" i="5"/>
  <c r="G143" i="5"/>
  <c r="E143" i="5"/>
  <c r="K144" i="5"/>
  <c r="G144" i="5"/>
  <c r="E144" i="5"/>
  <c r="K139" i="5"/>
  <c r="G139" i="5"/>
  <c r="E139" i="5"/>
  <c r="K138" i="5"/>
  <c r="G138" i="5"/>
  <c r="E138" i="5"/>
  <c r="K133" i="5"/>
  <c r="G133" i="5"/>
  <c r="E133" i="5"/>
  <c r="K137" i="5"/>
  <c r="G137" i="5"/>
  <c r="E137" i="5"/>
  <c r="K135" i="5"/>
  <c r="G135" i="5"/>
  <c r="E135" i="5"/>
  <c r="K134" i="5"/>
  <c r="G134" i="5"/>
  <c r="E134" i="5"/>
  <c r="K136" i="5"/>
  <c r="G136" i="5"/>
  <c r="E136" i="5"/>
  <c r="K132" i="5"/>
  <c r="G132" i="5"/>
  <c r="E132" i="5"/>
  <c r="K130" i="5"/>
  <c r="G130" i="5"/>
  <c r="E130" i="5"/>
  <c r="K129" i="5"/>
  <c r="G129" i="5"/>
  <c r="E129" i="5"/>
  <c r="K127" i="5"/>
  <c r="G127" i="5"/>
  <c r="E127" i="5"/>
  <c r="K217" i="5"/>
  <c r="G217" i="5"/>
  <c r="E217" i="5"/>
  <c r="K125" i="5"/>
  <c r="G125" i="5"/>
  <c r="E125" i="5"/>
  <c r="K128" i="5"/>
  <c r="G128" i="5"/>
  <c r="E128" i="5"/>
  <c r="K126" i="5"/>
  <c r="G126" i="5"/>
  <c r="E126" i="5"/>
  <c r="K131" i="5"/>
  <c r="G131" i="5"/>
  <c r="E131" i="5"/>
  <c r="K118" i="5"/>
  <c r="G118" i="5"/>
  <c r="E118" i="5"/>
  <c r="K123" i="5"/>
  <c r="G123" i="5"/>
  <c r="E123" i="5"/>
  <c r="K117" i="5"/>
  <c r="G117" i="5"/>
  <c r="E117" i="5"/>
  <c r="K121" i="5"/>
  <c r="G121" i="5"/>
  <c r="E121" i="5"/>
  <c r="K122" i="5"/>
  <c r="G122" i="5"/>
  <c r="E122" i="5"/>
  <c r="K120" i="5"/>
  <c r="G120" i="5"/>
  <c r="E120" i="5"/>
  <c r="K124" i="5"/>
  <c r="G124" i="5"/>
  <c r="E124" i="5"/>
  <c r="K116" i="5"/>
  <c r="G116" i="5"/>
  <c r="E116" i="5"/>
  <c r="K112" i="5"/>
  <c r="G112" i="5"/>
  <c r="E112" i="5"/>
  <c r="K113" i="5"/>
  <c r="G113" i="5"/>
  <c r="E113" i="5"/>
  <c r="K111" i="5"/>
  <c r="G111" i="5"/>
  <c r="E111" i="5"/>
  <c r="K114" i="5"/>
  <c r="G114" i="5"/>
  <c r="E114" i="5"/>
  <c r="K109" i="5"/>
  <c r="G109" i="5"/>
  <c r="E109" i="5"/>
  <c r="K110" i="5"/>
  <c r="G110" i="5"/>
  <c r="E110" i="5"/>
  <c r="K115" i="5"/>
  <c r="G115" i="5"/>
  <c r="E115" i="5"/>
  <c r="K104" i="5"/>
  <c r="G104" i="5"/>
  <c r="E104" i="5"/>
  <c r="K105" i="5"/>
  <c r="G105" i="5"/>
  <c r="E105" i="5"/>
  <c r="K101" i="5"/>
  <c r="G101" i="5"/>
  <c r="E101" i="5"/>
  <c r="K103" i="5"/>
  <c r="G103" i="5"/>
  <c r="E103" i="5"/>
  <c r="K102" i="5"/>
  <c r="G102" i="5"/>
  <c r="E102" i="5"/>
  <c r="K100" i="5"/>
  <c r="G100" i="5"/>
  <c r="E100" i="5"/>
  <c r="K94" i="5"/>
  <c r="G94" i="5"/>
  <c r="E94" i="5"/>
  <c r="K259" i="5"/>
  <c r="G259" i="5"/>
  <c r="E259" i="5"/>
  <c r="K98" i="5"/>
  <c r="G98" i="5"/>
  <c r="E98" i="5"/>
  <c r="K119" i="5"/>
  <c r="G119" i="5"/>
  <c r="E119" i="5"/>
  <c r="K97" i="5"/>
  <c r="G97" i="5"/>
  <c r="E97" i="5"/>
  <c r="K95" i="5"/>
  <c r="G95" i="5"/>
  <c r="E95" i="5"/>
  <c r="K96" i="5"/>
  <c r="G96" i="5"/>
  <c r="E96" i="5"/>
  <c r="K99" i="5"/>
  <c r="G99" i="5"/>
  <c r="E99" i="5"/>
  <c r="K91" i="5"/>
  <c r="G91" i="5"/>
  <c r="E91" i="5"/>
  <c r="K90" i="5"/>
  <c r="G90" i="5"/>
  <c r="E90" i="5"/>
  <c r="K92" i="5"/>
  <c r="G92" i="5"/>
  <c r="E92" i="5"/>
  <c r="K87" i="5"/>
  <c r="G87" i="5"/>
  <c r="E87" i="5"/>
  <c r="K88" i="5"/>
  <c r="G88" i="5"/>
  <c r="E88" i="5"/>
  <c r="K89" i="5"/>
  <c r="G89" i="5"/>
  <c r="E89" i="5"/>
  <c r="K83" i="5"/>
  <c r="G83" i="5"/>
  <c r="E83" i="5"/>
  <c r="K85" i="5"/>
  <c r="G85" i="5"/>
  <c r="E85" i="5"/>
  <c r="K82" i="5"/>
  <c r="G82" i="5"/>
  <c r="E82" i="5"/>
  <c r="K84" i="5"/>
  <c r="G84" i="5"/>
  <c r="E84" i="5"/>
  <c r="K86" i="5"/>
  <c r="G86" i="5"/>
  <c r="E86" i="5"/>
  <c r="K81" i="5"/>
  <c r="G81" i="5"/>
  <c r="E81" i="5"/>
  <c r="K76" i="5"/>
  <c r="G76" i="5"/>
  <c r="E76" i="5"/>
  <c r="K78" i="5"/>
  <c r="G78" i="5"/>
  <c r="E78" i="5"/>
  <c r="K80" i="5"/>
  <c r="G80" i="5"/>
  <c r="E80" i="5"/>
  <c r="K68" i="5"/>
  <c r="G68" i="5"/>
  <c r="E68" i="5"/>
  <c r="K79" i="5"/>
  <c r="G79" i="5"/>
  <c r="E79" i="5"/>
  <c r="K69" i="5"/>
  <c r="G69" i="5"/>
  <c r="E69" i="5"/>
  <c r="K75" i="5"/>
  <c r="G75" i="5"/>
  <c r="E75" i="5"/>
  <c r="K70" i="5"/>
  <c r="G70" i="5"/>
  <c r="E70" i="5"/>
  <c r="K74" i="5"/>
  <c r="G74" i="5"/>
  <c r="E74" i="5"/>
  <c r="K77" i="5"/>
  <c r="G77" i="5"/>
  <c r="E77" i="5"/>
  <c r="K67" i="5"/>
  <c r="G67" i="5"/>
  <c r="E67" i="5"/>
  <c r="K66" i="5"/>
  <c r="G66" i="5"/>
  <c r="E66" i="5"/>
  <c r="K93" i="5"/>
  <c r="G93" i="5"/>
  <c r="E93" i="5"/>
  <c r="K65" i="5"/>
  <c r="G65" i="5"/>
  <c r="E65" i="5"/>
  <c r="K249" i="5"/>
  <c r="G249" i="5"/>
  <c r="E249" i="5"/>
  <c r="K62" i="5"/>
  <c r="G62" i="5"/>
  <c r="E62" i="5"/>
  <c r="K59" i="5"/>
  <c r="G59" i="5"/>
  <c r="E59" i="5"/>
  <c r="K61" i="5"/>
  <c r="G61" i="5"/>
  <c r="E61" i="5"/>
  <c r="K64" i="5"/>
  <c r="G64" i="5"/>
  <c r="E64" i="5"/>
  <c r="K63" i="5"/>
  <c r="G63" i="5"/>
  <c r="E63" i="5"/>
  <c r="K58" i="5"/>
  <c r="G58" i="5"/>
  <c r="E58" i="5"/>
  <c r="K54" i="5"/>
  <c r="G54" i="5"/>
  <c r="E54" i="5"/>
  <c r="K56" i="5"/>
  <c r="G56" i="5"/>
  <c r="E56" i="5"/>
  <c r="K57" i="5"/>
  <c r="G57" i="5"/>
  <c r="E57" i="5"/>
  <c r="K53" i="5"/>
  <c r="G53" i="5"/>
  <c r="E53" i="5"/>
  <c r="K55" i="5"/>
  <c r="G55" i="5"/>
  <c r="E55" i="5"/>
  <c r="K52" i="5"/>
  <c r="G52" i="5"/>
  <c r="E52" i="5"/>
  <c r="K48" i="5"/>
  <c r="G48" i="5"/>
  <c r="E48" i="5"/>
  <c r="K49" i="5"/>
  <c r="G49" i="5"/>
  <c r="E49" i="5"/>
  <c r="K51" i="5"/>
  <c r="G51" i="5"/>
  <c r="E51" i="5"/>
  <c r="K50" i="5"/>
  <c r="G50" i="5"/>
  <c r="E50" i="5"/>
  <c r="K45" i="5"/>
  <c r="G45" i="5"/>
  <c r="E45" i="5"/>
  <c r="K248" i="5"/>
  <c r="G248" i="5"/>
  <c r="E248" i="5"/>
  <c r="K44" i="5"/>
  <c r="G44" i="5"/>
  <c r="E44" i="5"/>
  <c r="K60" i="5"/>
  <c r="G60" i="5"/>
  <c r="E60" i="5"/>
  <c r="K47" i="5"/>
  <c r="G47" i="5"/>
  <c r="E47" i="5"/>
  <c r="K46" i="5"/>
  <c r="G46" i="5"/>
  <c r="E46" i="5"/>
  <c r="K43" i="5"/>
  <c r="G43" i="5"/>
  <c r="E43" i="5"/>
  <c r="K32" i="5"/>
  <c r="G32" i="5"/>
  <c r="E32" i="5"/>
  <c r="K39" i="5"/>
  <c r="G39" i="5"/>
  <c r="E39" i="5"/>
  <c r="K216" i="5"/>
  <c r="G216" i="5"/>
  <c r="E216" i="5"/>
  <c r="K42" i="5"/>
  <c r="G42" i="5"/>
  <c r="E42" i="5"/>
  <c r="K41" i="5"/>
  <c r="G41" i="5"/>
  <c r="E41" i="5"/>
  <c r="K40" i="5"/>
  <c r="G40" i="5"/>
  <c r="E40" i="5"/>
  <c r="K31" i="5"/>
  <c r="G31" i="5"/>
  <c r="E31" i="5"/>
  <c r="K34" i="5"/>
  <c r="G34" i="5"/>
  <c r="E34" i="5"/>
  <c r="K35" i="5"/>
  <c r="G35" i="5"/>
  <c r="E35" i="5"/>
  <c r="K33" i="5"/>
  <c r="G33" i="5"/>
  <c r="E33" i="5"/>
  <c r="K27" i="5"/>
  <c r="G27" i="5"/>
  <c r="E27" i="5"/>
  <c r="K30" i="5"/>
  <c r="G30" i="5"/>
  <c r="E30" i="5"/>
  <c r="K29" i="5"/>
  <c r="G29" i="5"/>
  <c r="E29" i="5"/>
  <c r="K26" i="5"/>
  <c r="G26" i="5"/>
  <c r="E26" i="5"/>
  <c r="K25" i="5"/>
  <c r="G25" i="5"/>
  <c r="E25" i="5"/>
  <c r="K24" i="5"/>
  <c r="G24" i="5"/>
  <c r="E24" i="5"/>
  <c r="K23" i="5"/>
  <c r="G23" i="5"/>
  <c r="E23" i="5"/>
  <c r="K21" i="5"/>
  <c r="G21" i="5"/>
  <c r="E21" i="5"/>
  <c r="K22" i="5"/>
  <c r="G22" i="5"/>
  <c r="E22" i="5"/>
  <c r="K20" i="5"/>
  <c r="G20" i="5"/>
  <c r="E20" i="5"/>
  <c r="K28" i="5"/>
  <c r="G28" i="5"/>
  <c r="E28" i="5"/>
  <c r="K19" i="5"/>
  <c r="G19" i="5"/>
  <c r="E19" i="5"/>
  <c r="K18" i="5"/>
  <c r="G18" i="5"/>
  <c r="E18" i="5"/>
  <c r="K17" i="5"/>
  <c r="G17" i="5"/>
  <c r="E17" i="5"/>
  <c r="K16" i="5"/>
  <c r="G16" i="5"/>
  <c r="E16" i="5"/>
  <c r="K15" i="5"/>
  <c r="G15" i="5"/>
  <c r="E15" i="5"/>
  <c r="K13" i="5"/>
  <c r="G13" i="5"/>
  <c r="E13" i="5"/>
  <c r="K12" i="5"/>
  <c r="G12" i="5"/>
  <c r="E12" i="5"/>
  <c r="K14" i="5"/>
  <c r="G14" i="5"/>
  <c r="E14" i="5"/>
  <c r="K11" i="5"/>
  <c r="G11" i="5"/>
  <c r="E11" i="5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K10" i="5"/>
  <c r="G10" i="5"/>
  <c r="E10" i="5"/>
  <c r="B186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B1" i="3"/>
  <c r="B165" i="3"/>
  <c r="B166" i="3"/>
  <c r="A186" i="3"/>
  <c r="L91" i="5" l="1"/>
  <c r="N91" i="5" s="1"/>
  <c r="L95" i="5"/>
  <c r="N95" i="5" s="1"/>
  <c r="L97" i="5"/>
  <c r="N97" i="5" s="1"/>
  <c r="L94" i="5"/>
  <c r="N94" i="5" s="1"/>
  <c r="A31" i="5"/>
  <c r="A32" i="5" s="1"/>
  <c r="A33" i="5" s="1"/>
  <c r="A34" i="5" s="1"/>
  <c r="A35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L259" i="5"/>
  <c r="N259" i="5" s="1"/>
  <c r="L11" i="5"/>
  <c r="N11" i="5" s="1"/>
  <c r="L152" i="5"/>
  <c r="N152" i="5" s="1"/>
  <c r="L151" i="5"/>
  <c r="N151" i="5" s="1"/>
  <c r="L147" i="5"/>
  <c r="N147" i="5" s="1"/>
  <c r="L160" i="5"/>
  <c r="N160" i="5" s="1"/>
  <c r="L158" i="5"/>
  <c r="N158" i="5" s="1"/>
  <c r="L154" i="5"/>
  <c r="N154" i="5" s="1"/>
  <c r="L227" i="5"/>
  <c r="N227" i="5" s="1"/>
  <c r="L231" i="5"/>
  <c r="N231" i="5" s="1"/>
  <c r="L88" i="5"/>
  <c r="N88" i="5" s="1"/>
  <c r="L87" i="5"/>
  <c r="N87" i="5" s="1"/>
  <c r="L102" i="5"/>
  <c r="N102" i="5" s="1"/>
  <c r="L103" i="5"/>
  <c r="N103" i="5" s="1"/>
  <c r="L104" i="5"/>
  <c r="N104" i="5" s="1"/>
  <c r="L115" i="5"/>
  <c r="N115" i="5" s="1"/>
  <c r="L114" i="5"/>
  <c r="N114" i="5" s="1"/>
  <c r="L111" i="5"/>
  <c r="N111" i="5" s="1"/>
  <c r="L116" i="5"/>
  <c r="N116" i="5" s="1"/>
  <c r="L122" i="5"/>
  <c r="N122" i="5" s="1"/>
  <c r="L121" i="5"/>
  <c r="N121" i="5" s="1"/>
  <c r="L118" i="5"/>
  <c r="N118" i="5" s="1"/>
  <c r="L131" i="5"/>
  <c r="N131" i="5" s="1"/>
  <c r="L125" i="5"/>
  <c r="N125" i="5" s="1"/>
  <c r="L217" i="5"/>
  <c r="N217" i="5" s="1"/>
  <c r="L130" i="5"/>
  <c r="N130" i="5" s="1"/>
  <c r="L132" i="5"/>
  <c r="N132" i="5" s="1"/>
  <c r="L135" i="5"/>
  <c r="L137" i="5"/>
  <c r="N137" i="5" s="1"/>
  <c r="L139" i="5"/>
  <c r="N139" i="5" s="1"/>
  <c r="L144" i="5"/>
  <c r="N144" i="5" s="1"/>
  <c r="L149" i="5"/>
  <c r="N149" i="5" s="1"/>
  <c r="L153" i="5"/>
  <c r="N153" i="5" s="1"/>
  <c r="L145" i="5"/>
  <c r="N145" i="5" s="1"/>
  <c r="L167" i="5"/>
  <c r="N167" i="5" s="1"/>
  <c r="L228" i="5"/>
  <c r="N228" i="5" s="1"/>
  <c r="L229" i="5"/>
  <c r="N229" i="5" s="1"/>
  <c r="L232" i="5"/>
  <c r="N232" i="5" s="1"/>
  <c r="L230" i="5"/>
  <c r="N230" i="5" s="1"/>
  <c r="L215" i="5"/>
  <c r="N215" i="5" s="1"/>
  <c r="L10" i="5"/>
  <c r="N10" i="5" s="1"/>
  <c r="L14" i="5"/>
  <c r="N14" i="5" s="1"/>
  <c r="L12" i="5"/>
  <c r="N12" i="5" s="1"/>
  <c r="L13" i="5"/>
  <c r="N13" i="5" s="1"/>
  <c r="L15" i="5"/>
  <c r="N15" i="5" s="1"/>
  <c r="L16" i="5"/>
  <c r="N16" i="5" s="1"/>
  <c r="L17" i="5"/>
  <c r="N17" i="5" s="1"/>
  <c r="L18" i="5"/>
  <c r="N18" i="5" s="1"/>
  <c r="L19" i="5"/>
  <c r="N19" i="5" s="1"/>
  <c r="L28" i="5"/>
  <c r="N28" i="5" s="1"/>
  <c r="L20" i="5"/>
  <c r="N20" i="5" s="1"/>
  <c r="L22" i="5"/>
  <c r="N22" i="5" s="1"/>
  <c r="L21" i="5"/>
  <c r="N21" i="5" s="1"/>
  <c r="L23" i="5"/>
  <c r="N23" i="5" s="1"/>
  <c r="L24" i="5"/>
  <c r="N24" i="5" s="1"/>
  <c r="L25" i="5"/>
  <c r="N25" i="5" s="1"/>
  <c r="L26" i="5"/>
  <c r="N26" i="5" s="1"/>
  <c r="L29" i="5"/>
  <c r="N29" i="5" s="1"/>
  <c r="L30" i="5"/>
  <c r="N30" i="5" s="1"/>
  <c r="L27" i="5"/>
  <c r="N27" i="5" s="1"/>
  <c r="L33" i="5"/>
  <c r="N33" i="5" s="1"/>
  <c r="L35" i="5"/>
  <c r="N35" i="5" s="1"/>
  <c r="L34" i="5"/>
  <c r="N34" i="5" s="1"/>
  <c r="L31" i="5"/>
  <c r="N31" i="5" s="1"/>
  <c r="L40" i="5"/>
  <c r="N40" i="5" s="1"/>
  <c r="L41" i="5"/>
  <c r="N41" i="5" s="1"/>
  <c r="L42" i="5"/>
  <c r="N42" i="5" s="1"/>
  <c r="L216" i="5"/>
  <c r="N216" i="5" s="1"/>
  <c r="L39" i="5"/>
  <c r="N39" i="5" s="1"/>
  <c r="L32" i="5"/>
  <c r="N32" i="5" s="1"/>
  <c r="L43" i="5"/>
  <c r="N43" i="5" s="1"/>
  <c r="L46" i="5"/>
  <c r="N46" i="5" s="1"/>
  <c r="L47" i="5"/>
  <c r="N47" i="5" s="1"/>
  <c r="L60" i="5"/>
  <c r="N60" i="5" s="1"/>
  <c r="L44" i="5"/>
  <c r="N44" i="5" s="1"/>
  <c r="L248" i="5"/>
  <c r="N248" i="5" s="1"/>
  <c r="L45" i="5"/>
  <c r="N45" i="5" s="1"/>
  <c r="L50" i="5"/>
  <c r="N50" i="5" s="1"/>
  <c r="L51" i="5"/>
  <c r="N51" i="5" s="1"/>
  <c r="L49" i="5"/>
  <c r="N49" i="5" s="1"/>
  <c r="L48" i="5"/>
  <c r="N48" i="5" s="1"/>
  <c r="L52" i="5"/>
  <c r="N52" i="5" s="1"/>
  <c r="L55" i="5"/>
  <c r="N55" i="5" s="1"/>
  <c r="L53" i="5"/>
  <c r="N53" i="5" s="1"/>
  <c r="L57" i="5"/>
  <c r="N57" i="5" s="1"/>
  <c r="L56" i="5"/>
  <c r="N56" i="5" s="1"/>
  <c r="L54" i="5"/>
  <c r="N54" i="5" s="1"/>
  <c r="L58" i="5"/>
  <c r="N58" i="5" s="1"/>
  <c r="L63" i="5"/>
  <c r="N63" i="5" s="1"/>
  <c r="L64" i="5"/>
  <c r="N64" i="5" s="1"/>
  <c r="L61" i="5"/>
  <c r="N61" i="5" s="1"/>
  <c r="L59" i="5"/>
  <c r="N59" i="5" s="1"/>
  <c r="L62" i="5"/>
  <c r="N62" i="5" s="1"/>
  <c r="L249" i="5"/>
  <c r="N249" i="5" s="1"/>
  <c r="L65" i="5"/>
  <c r="N65" i="5" s="1"/>
  <c r="L93" i="5"/>
  <c r="N93" i="5" s="1"/>
  <c r="L66" i="5"/>
  <c r="N66" i="5" s="1"/>
  <c r="L67" i="5"/>
  <c r="N67" i="5" s="1"/>
  <c r="L77" i="5"/>
  <c r="N77" i="5" s="1"/>
  <c r="L74" i="5"/>
  <c r="N74" i="5" s="1"/>
  <c r="L70" i="5"/>
  <c r="N70" i="5" s="1"/>
  <c r="L75" i="5"/>
  <c r="N75" i="5" s="1"/>
  <c r="L69" i="5"/>
  <c r="N69" i="5" s="1"/>
  <c r="L79" i="5"/>
  <c r="N79" i="5" s="1"/>
  <c r="L68" i="5"/>
  <c r="N68" i="5" s="1"/>
  <c r="L80" i="5"/>
  <c r="N80" i="5" s="1"/>
  <c r="L78" i="5"/>
  <c r="N78" i="5" s="1"/>
  <c r="L76" i="5"/>
  <c r="N76" i="5" s="1"/>
  <c r="L81" i="5"/>
  <c r="N81" i="5" s="1"/>
  <c r="L86" i="5"/>
  <c r="N86" i="5" s="1"/>
  <c r="L84" i="5"/>
  <c r="N84" i="5" s="1"/>
  <c r="L82" i="5"/>
  <c r="N82" i="5" s="1"/>
  <c r="L85" i="5"/>
  <c r="N85" i="5" s="1"/>
  <c r="L83" i="5"/>
  <c r="N83" i="5" s="1"/>
  <c r="L89" i="5"/>
  <c r="N89" i="5" s="1"/>
  <c r="L92" i="5"/>
  <c r="N92" i="5" s="1"/>
  <c r="L90" i="5"/>
  <c r="N90" i="5" s="1"/>
  <c r="L99" i="5"/>
  <c r="N99" i="5" s="1"/>
  <c r="L96" i="5"/>
  <c r="N96" i="5" s="1"/>
  <c r="L119" i="5"/>
  <c r="N119" i="5" s="1"/>
  <c r="L98" i="5"/>
  <c r="N98" i="5" s="1"/>
  <c r="L100" i="5"/>
  <c r="N100" i="5" s="1"/>
  <c r="L101" i="5"/>
  <c r="N101" i="5" s="1"/>
  <c r="L105" i="5"/>
  <c r="N105" i="5" s="1"/>
  <c r="L110" i="5"/>
  <c r="N110" i="5" s="1"/>
  <c r="L109" i="5"/>
  <c r="N109" i="5" s="1"/>
  <c r="L113" i="5"/>
  <c r="N113" i="5" s="1"/>
  <c r="L112" i="5"/>
  <c r="N112" i="5" s="1"/>
  <c r="L124" i="5"/>
  <c r="N124" i="5" s="1"/>
  <c r="L120" i="5"/>
  <c r="N120" i="5" s="1"/>
  <c r="L117" i="5"/>
  <c r="N117" i="5" s="1"/>
  <c r="L123" i="5"/>
  <c r="N123" i="5" s="1"/>
  <c r="L126" i="5"/>
  <c r="N126" i="5" s="1"/>
  <c r="L128" i="5"/>
  <c r="N128" i="5" s="1"/>
  <c r="L127" i="5"/>
  <c r="N127" i="5" s="1"/>
  <c r="L129" i="5"/>
  <c r="N129" i="5" s="1"/>
  <c r="L136" i="5"/>
  <c r="N136" i="5" s="1"/>
  <c r="L134" i="5"/>
  <c r="N135" i="5" s="1"/>
  <c r="L133" i="5"/>
  <c r="N133" i="5" s="1"/>
  <c r="L138" i="5"/>
  <c r="N138" i="5" s="1"/>
  <c r="L143" i="5"/>
  <c r="N143" i="5" s="1"/>
  <c r="L148" i="5"/>
  <c r="N148" i="5" s="1"/>
  <c r="L150" i="5"/>
  <c r="N150" i="5" s="1"/>
  <c r="L146" i="5"/>
  <c r="N146" i="5" s="1"/>
  <c r="L159" i="5"/>
  <c r="N159" i="5" s="1"/>
  <c r="L157" i="5"/>
  <c r="N157" i="5" s="1"/>
  <c r="L155" i="5"/>
  <c r="N155" i="5" s="1"/>
  <c r="L168" i="5"/>
  <c r="N168" i="5" s="1"/>
  <c r="L156" i="5"/>
  <c r="N156" i="5" s="1"/>
  <c r="L164" i="5"/>
  <c r="N164" i="5" s="1"/>
  <c r="L163" i="5"/>
  <c r="N163" i="5" s="1"/>
  <c r="L162" i="5"/>
  <c r="N162" i="5" s="1"/>
  <c r="L166" i="5"/>
  <c r="N166" i="5" s="1"/>
  <c r="L179" i="5"/>
  <c r="N179" i="5" s="1"/>
  <c r="L165" i="5"/>
  <c r="N165" i="5" s="1"/>
  <c r="L161" i="5"/>
  <c r="N161" i="5" s="1"/>
  <c r="L169" i="5"/>
  <c r="N169" i="5" s="1"/>
  <c r="L171" i="5"/>
  <c r="N171" i="5" s="1"/>
  <c r="L170" i="5"/>
  <c r="N170" i="5" s="1"/>
  <c r="L172" i="5"/>
  <c r="N172" i="5" s="1"/>
  <c r="L177" i="5"/>
  <c r="N177" i="5" s="1"/>
  <c r="L178" i="5"/>
  <c r="N178" i="5" s="1"/>
  <c r="L173" i="5"/>
  <c r="N173" i="5" s="1"/>
  <c r="L180" i="5"/>
  <c r="N180" i="5" s="1"/>
  <c r="L183" i="5"/>
  <c r="N183" i="5" s="1"/>
  <c r="L181" i="5"/>
  <c r="N181" i="5" s="1"/>
  <c r="L182" i="5"/>
  <c r="N182" i="5" s="1"/>
  <c r="L185" i="5"/>
  <c r="N185" i="5" s="1"/>
  <c r="L184" i="5"/>
  <c r="N184" i="5" s="1"/>
  <c r="L186" i="5"/>
  <c r="N186" i="5" s="1"/>
  <c r="L189" i="5"/>
  <c r="N189" i="5" s="1"/>
  <c r="L187" i="5"/>
  <c r="N187" i="5" s="1"/>
  <c r="L188" i="5"/>
  <c r="N188" i="5" s="1"/>
  <c r="N134" i="5" l="1"/>
  <c r="A58" i="5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9" i="5" s="1"/>
  <c r="A110" i="5" s="1"/>
  <c r="A111" i="5" s="1"/>
  <c r="A112" i="5" l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F65" i="1" l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E11" i="1"/>
  <c r="F10" i="1"/>
  <c r="F9" i="1"/>
  <c r="F8" i="1"/>
  <c r="F7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E62" i="1" l="1"/>
  <c r="E59" i="1"/>
  <c r="G59" i="1" s="1"/>
  <c r="E57" i="1"/>
  <c r="E55" i="1"/>
  <c r="G55" i="1" s="1"/>
  <c r="E54" i="1"/>
  <c r="E53" i="1"/>
  <c r="G53" i="1" s="1"/>
  <c r="E51" i="1"/>
  <c r="E49" i="1"/>
  <c r="E47" i="1"/>
  <c r="E46" i="1"/>
  <c r="E45" i="1"/>
  <c r="G45" i="1" s="1"/>
  <c r="E43" i="1"/>
  <c r="G43" i="1" s="1"/>
  <c r="E41" i="1"/>
  <c r="G41" i="1" s="1"/>
  <c r="E37" i="1"/>
  <c r="E34" i="1"/>
  <c r="G34" i="1" s="1"/>
  <c r="E33" i="1"/>
  <c r="G33" i="1" s="1"/>
  <c r="E32" i="1"/>
  <c r="E31" i="1"/>
  <c r="G31" i="1" s="1"/>
  <c r="E29" i="1"/>
  <c r="G29" i="1" s="1"/>
  <c r="E25" i="1"/>
  <c r="G25" i="1" s="1"/>
  <c r="E21" i="1"/>
  <c r="E20" i="1"/>
  <c r="E19" i="1"/>
  <c r="G19" i="1" s="1"/>
  <c r="E18" i="1"/>
  <c r="G18" i="1" s="1"/>
  <c r="E17" i="1"/>
  <c r="E14" i="1"/>
  <c r="G14" i="1" s="1"/>
  <c r="E13" i="1"/>
  <c r="E12" i="1"/>
  <c r="G12" i="1" s="1"/>
  <c r="E10" i="1"/>
  <c r="E9" i="1"/>
  <c r="G9" i="1" s="1"/>
  <c r="E8" i="1"/>
  <c r="G8" i="1" s="1"/>
  <c r="E65" i="1"/>
  <c r="G65" i="1" s="1"/>
  <c r="G10" i="1"/>
  <c r="G11" i="1"/>
  <c r="G13" i="1"/>
  <c r="G17" i="1"/>
  <c r="G20" i="1"/>
  <c r="G21" i="1"/>
  <c r="G32" i="1"/>
  <c r="G37" i="1"/>
  <c r="G46" i="1"/>
  <c r="G47" i="1"/>
  <c r="G49" i="1"/>
  <c r="G51" i="1"/>
  <c r="G54" i="1"/>
  <c r="G57" i="1"/>
  <c r="G62" i="1"/>
  <c r="E63" i="1" l="1"/>
  <c r="G63" i="1" s="1"/>
  <c r="E60" i="1"/>
  <c r="G60" i="1" s="1"/>
  <c r="E58" i="1"/>
  <c r="G58" i="1" s="1"/>
  <c r="E56" i="1"/>
  <c r="G56" i="1" s="1"/>
  <c r="E52" i="1"/>
  <c r="G52" i="1" s="1"/>
  <c r="E50" i="1"/>
  <c r="G50" i="1" s="1"/>
  <c r="E48" i="1"/>
  <c r="G48" i="1" s="1"/>
  <c r="E44" i="1"/>
  <c r="G44" i="1" s="1"/>
  <c r="E42" i="1"/>
  <c r="G42" i="1" s="1"/>
  <c r="E40" i="1"/>
  <c r="G40" i="1" s="1"/>
  <c r="E39" i="1"/>
  <c r="G39" i="1" s="1"/>
  <c r="E38" i="1"/>
  <c r="G38" i="1" s="1"/>
  <c r="E36" i="1"/>
  <c r="G36" i="1" s="1"/>
  <c r="E35" i="1"/>
  <c r="G35" i="1" s="1"/>
  <c r="E30" i="1"/>
  <c r="G30" i="1" s="1"/>
  <c r="E28" i="1"/>
  <c r="G28" i="1" s="1"/>
  <c r="E27" i="1"/>
  <c r="G27" i="1" s="1"/>
  <c r="E26" i="1"/>
  <c r="G26" i="1" s="1"/>
  <c r="E24" i="1"/>
  <c r="G24" i="1" s="1"/>
  <c r="E23" i="1"/>
  <c r="G23" i="1" s="1"/>
  <c r="E22" i="1"/>
  <c r="G22" i="1" s="1"/>
  <c r="E16" i="1"/>
  <c r="G16" i="1" s="1"/>
  <c r="E15" i="1"/>
  <c r="G15" i="1" s="1"/>
  <c r="E7" i="1"/>
  <c r="G7" i="1" s="1"/>
  <c r="E61" i="1"/>
  <c r="G61" i="1" s="1"/>
  <c r="E64" i="1"/>
  <c r="G64" i="1" s="1"/>
</calcChain>
</file>

<file path=xl/sharedStrings.xml><?xml version="1.0" encoding="utf-8"?>
<sst xmlns="http://schemas.openxmlformats.org/spreadsheetml/2006/main" count="503" uniqueCount="299">
  <si>
    <t>NOME DO CANDIDATO</t>
  </si>
  <si>
    <t>NASCIMENTO</t>
  </si>
  <si>
    <t>R.FINAL</t>
  </si>
  <si>
    <t>PLANILHA DE CONFERENCIA</t>
  </si>
  <si>
    <t>CARGO: PEDAGOGO</t>
  </si>
  <si>
    <t>INSCRIÇÃO</t>
  </si>
  <si>
    <t>NOME</t>
  </si>
  <si>
    <t>C.GERAL</t>
  </si>
  <si>
    <t>PROVA OBJETIVA</t>
  </si>
  <si>
    <t>TOTAL</t>
  </si>
  <si>
    <t>C.PONTO</t>
  </si>
  <si>
    <t>OR</t>
  </si>
  <si>
    <t>CONTROLADORIA-GERAL DO MUNICÍPIO</t>
  </si>
  <si>
    <t>AUDITORIA - PROCESSO SELETIVO SIMPLIFICADO Nº 01/2016</t>
  </si>
  <si>
    <t>Nº</t>
  </si>
  <si>
    <t>PROVA</t>
  </si>
  <si>
    <t>C.PONT</t>
  </si>
  <si>
    <t>VANESSA APARECIDA BARBOSA DA COSTA</t>
  </si>
  <si>
    <t>RAIKA PEREIRA DOS SANTOS</t>
  </si>
  <si>
    <t>ANA VIVIA HECK CAMPOS</t>
  </si>
  <si>
    <t>MARIANA PEREIRA DA COSTA NATES</t>
  </si>
  <si>
    <t>LAUDIA BORGES MENDONÇA</t>
  </si>
  <si>
    <t>LUZINETE MEDEIROS DA SILVA</t>
  </si>
  <si>
    <t>CRISTIANA PEREIRA ALVES</t>
  </si>
  <si>
    <t>MARLENE BURATI SOUZA</t>
  </si>
  <si>
    <t>WESLAYNE NAYARA DE SOUZA TAVARES</t>
  </si>
  <si>
    <t>ELIZABETE GASPAR DE OLIVEIRA</t>
  </si>
  <si>
    <t>SIDVAL ALVES GONÇALO</t>
  </si>
  <si>
    <t>29/02/1982</t>
  </si>
  <si>
    <t>MARCIA MARIA SASSAMOTO BARBOSA</t>
  </si>
  <si>
    <t>JUCICLEIA DUARTE DE SOUZA SILVA</t>
  </si>
  <si>
    <t>LILIANE ESTROZI CORREIA</t>
  </si>
  <si>
    <t>ANA PAULA DOS SANTOS MIRANDA</t>
  </si>
  <si>
    <t>MARIA DAS DORES COSTA</t>
  </si>
  <si>
    <t>LUCIMAR BATISTA FERMINO GOBBI</t>
  </si>
  <si>
    <t>RENATO VIDA MIRANDA</t>
  </si>
  <si>
    <t>NICAELLE GOMES DE OLIVEIRA</t>
  </si>
  <si>
    <t>APARECIDA DONIZETE DE OLIVEIRA</t>
  </si>
  <si>
    <t>CRIGINA CRISTINA MOHR</t>
  </si>
  <si>
    <t>FÁTIMA NARA ASSUNÇÃO</t>
  </si>
  <si>
    <t>LEONIR JACINTO DE FREITAS</t>
  </si>
  <si>
    <t>DEBORA JOELMA GONÇALVES DE SOUZA</t>
  </si>
  <si>
    <t>VANESSA CRISTINA RODRIGUES</t>
  </si>
  <si>
    <t>SIMONE MELANIA DA SILVA</t>
  </si>
  <si>
    <t>MARCIA DE OLIVEIRA</t>
  </si>
  <si>
    <t>JURAIDE MARIA DOS SANTOS BASTINI</t>
  </si>
  <si>
    <t>MARCIA FRANCISCA DE FREITAS</t>
  </si>
  <si>
    <t>KELEN SILVA SOUZA</t>
  </si>
  <si>
    <t>ELIANA VIEIRA DOS SANTOS</t>
  </si>
  <si>
    <t>VANILZA DE OLIVEIRA JORCELINO</t>
  </si>
  <si>
    <t>ROZENILDA DE SOUZA LIMA</t>
  </si>
  <si>
    <t>FRANCIELLE FONSECA DE SOUZA</t>
  </si>
  <si>
    <t>GISELIA DA SILVA FONSECA</t>
  </si>
  <si>
    <t>ELISANGELA VENANCIO FERREIRA DA CUNHA</t>
  </si>
  <si>
    <t>MARIA EUNICE ALVES DA SILVA</t>
  </si>
  <si>
    <t>VANIA MARIA DO SANTOS LIMA DA SILVA</t>
  </si>
  <si>
    <t>ROSELY RODRIGUES DE LIMA</t>
  </si>
  <si>
    <t>LAURENI DE SOUZA PEREIRA</t>
  </si>
  <si>
    <t>ROSANGELA MOREIRA DE CARVALHO</t>
  </si>
  <si>
    <t>VILMA XAVIER DE OLIVEIRA</t>
  </si>
  <si>
    <t>MARILZA GONÇALVES PAULINO</t>
  </si>
  <si>
    <t>ANDREIA CLAUDIA MARTINS</t>
  </si>
  <si>
    <t xml:space="preserve">ADEVAIR BATISTA REZENDE </t>
  </si>
  <si>
    <t>MARIA APARECIDA DA SILVA</t>
  </si>
  <si>
    <t>LUCIANA ANTUNES PESSOA</t>
  </si>
  <si>
    <t>RENATA LOPES VALERIO</t>
  </si>
  <si>
    <t>RENATA APARECIDA PEREIRA DA SILVA</t>
  </si>
  <si>
    <t>REGINA MARTINS</t>
  </si>
  <si>
    <t>ELIZANGELA RODRIGUES VIEIRA</t>
  </si>
  <si>
    <t>ROSANGELA APARECIDA PEREIRA</t>
  </si>
  <si>
    <t>LUCIA JOSEFA SIQUEIRA DOS SANTOS</t>
  </si>
  <si>
    <t>ANA PAULA PEDROSO LIMA NASCIMENTO</t>
  </si>
  <si>
    <t>DEUZALINA RODRIGUES TEBURCIO</t>
  </si>
  <si>
    <t>ROSANGELA FERNANDES DE OLIVEIRA ROCHA</t>
  </si>
  <si>
    <t>MARIA JAQUELINE SILVA RAMOS</t>
  </si>
  <si>
    <t>POLIANA LOPES DE ARAUJO</t>
  </si>
  <si>
    <t>ELIZABETE ROSA PEREIRA</t>
  </si>
  <si>
    <t>ANA LUIZA FERREIRA ORTIZ</t>
  </si>
  <si>
    <t>PATRICIA APARECIDA GOLIBERTO DA SILVA</t>
  </si>
  <si>
    <t>SONIA MOREIRA DE OLIVEIRA</t>
  </si>
  <si>
    <t>AUSENTE</t>
  </si>
  <si>
    <t>DATA NASC.</t>
  </si>
  <si>
    <t>PORT.</t>
  </si>
  <si>
    <t>MAT.</t>
  </si>
  <si>
    <t>QT</t>
  </si>
  <si>
    <t>PT</t>
  </si>
  <si>
    <t>HELLEN CAROLINE DURAN DE FARIAS</t>
  </si>
  <si>
    <t>RITHYENE GOMES DA SILVA</t>
  </si>
  <si>
    <t>JOSIANE ALVES DE SOUSA</t>
  </si>
  <si>
    <t>ZILDA LUCIA DUARTE</t>
  </si>
  <si>
    <t>ELZA GOMES MORAES DOS SANTOS</t>
  </si>
  <si>
    <t>MARTA SATIN LOPES REJAN</t>
  </si>
  <si>
    <t>ANA MARIA DA SILVA PIMENTA</t>
  </si>
  <si>
    <t>YALLES MORAES DA SILVA</t>
  </si>
  <si>
    <t>KAROLINY BRUNO RIBEIRO NUNES</t>
  </si>
  <si>
    <t>LUCILENE SOUZA DA SILVA SALOMÃO</t>
  </si>
  <si>
    <t>GLENDHA AUANE CASTILHO</t>
  </si>
  <si>
    <t>FERNANDA MALVA BUSO</t>
  </si>
  <si>
    <t>KARINE FREITAS PROTO</t>
  </si>
  <si>
    <t>MAYCON ALVES DA SILVA</t>
  </si>
  <si>
    <t xml:space="preserve">ELIS RENATA BATISTA FERREIRA </t>
  </si>
  <si>
    <t>ROSILAINE APARECIDA FREITAS MATTOS</t>
  </si>
  <si>
    <t>LUCIVANIA DA SILVA MENDONÇA SOUTO</t>
  </si>
  <si>
    <t>RUTHILAINE DA SILVA SANTOS</t>
  </si>
  <si>
    <t>RONALDO ALVES RIBEIRO DOS SANTOS</t>
  </si>
  <si>
    <t>ELIETE BARBOSA DA SILVA</t>
  </si>
  <si>
    <t>WUELLEN CRISTINA ROSA DAS CHAGAS</t>
  </si>
  <si>
    <t>VALÉRIA CRISTINA LEMES</t>
  </si>
  <si>
    <t>FÁTIMA SIMONE BATISTA RAMALHO</t>
  </si>
  <si>
    <t>ADAIR DA SILVA</t>
  </si>
  <si>
    <t>SIDNEY APARECIDO DOS SANTOS</t>
  </si>
  <si>
    <t>CLARA AMADA BORGES DOS SANTOS</t>
  </si>
  <si>
    <t>IRANUZA MENDONÇA DE SOUZA</t>
  </si>
  <si>
    <t>FERNANDA MERCELLE DE ALMEIDA DELIBERALI</t>
  </si>
  <si>
    <t>LEANDRO NABURE EIMEJERA</t>
  </si>
  <si>
    <t>MILENA BATISTA MEDINA</t>
  </si>
  <si>
    <t>LUANA RODRIGUES DE SOUZA</t>
  </si>
  <si>
    <t>MARCIA DA SILVA REZENDE</t>
  </si>
  <si>
    <t>MARIA REGINA QUIRINO ALVES</t>
  </si>
  <si>
    <t>ZILDA RIBEIRO DE CARVALHO</t>
  </si>
  <si>
    <t>ANDREIA BOCOLI SOARES</t>
  </si>
  <si>
    <t>NATALIA CARVALHO BURATI</t>
  </si>
  <si>
    <t>CRISTIANE DOS SANTOS FERREIRA</t>
  </si>
  <si>
    <t>DAYANE DE SOUZA TAVARES DOS SANTOS</t>
  </si>
  <si>
    <t>ROSI DOS SANTOS DE CARVALHO</t>
  </si>
  <si>
    <t>VALQUIRIA MACHADO CANDIDO RIBEIRO</t>
  </si>
  <si>
    <t>CRISTIANE FERREIRA DA SILVA</t>
  </si>
  <si>
    <t>NATALY ANCHIETA DE FREITAS</t>
  </si>
  <si>
    <t>ANDRÉIA DA SILVA PEREIRA</t>
  </si>
  <si>
    <t>JOSINEIRE CELIZE DA SILVA</t>
  </si>
  <si>
    <t>PATRICIA DA SILVA</t>
  </si>
  <si>
    <t>CINTIA ARAUJO RODRIGUES</t>
  </si>
  <si>
    <t>EFIGÊNIA FERREIRA DE SOUSA</t>
  </si>
  <si>
    <t>ROBERTO STANGLER XAVIER</t>
  </si>
  <si>
    <t>TAIS APARECIDA GONÇALVES DOS SANTOS</t>
  </si>
  <si>
    <t>ALINE ROSA DA CRUZ</t>
  </si>
  <si>
    <t>ANDRESSA VIEIRA LÍCERAS</t>
  </si>
  <si>
    <t>JAQUELINE BARBOSA DOS SANTOS</t>
  </si>
  <si>
    <t>RAIANE MORAES SOUSA DE VANCONCELOS</t>
  </si>
  <si>
    <t>NAIARA SOUZA DA SILVA</t>
  </si>
  <si>
    <t>VERA LUCIA DOS SANTOS VIEIRA</t>
  </si>
  <si>
    <t>NILVIA MARIA DA SILVA</t>
  </si>
  <si>
    <t>KANANDA FERREIRA LEAL</t>
  </si>
  <si>
    <t>SILVANIA ALVES DE SOUZA SANTOS</t>
  </si>
  <si>
    <t>ANTONIELA BARBOSA DE AMARANTES DAN</t>
  </si>
  <si>
    <t>KATIA MARIANA DOS SANTOS PEREIRA</t>
  </si>
  <si>
    <t>MARCOS SODRÉ</t>
  </si>
  <si>
    <t>DIVINA PEREIRA DA SILVA</t>
  </si>
  <si>
    <t>JOCELAIS MARIA DA SILVA</t>
  </si>
  <si>
    <t>CINTIA APARECIDA BEZERRA DE SOUZA</t>
  </si>
  <si>
    <t>DANIEL AILTON DA SILVA MOREIRA</t>
  </si>
  <si>
    <t>BRUNA STEFANI SOUZA SANTOS</t>
  </si>
  <si>
    <t>MARIA LAURA BATISTA GOBBI</t>
  </si>
  <si>
    <t>SOLANGE FERREIRA DE JESUS</t>
  </si>
  <si>
    <t>ELIETE RODRIGUES CANEZIM SILVA</t>
  </si>
  <si>
    <t>ROSANA DE SOUZA SANTOS</t>
  </si>
  <si>
    <t>KATIA FERNANDA HOFFMANN SANTANA</t>
  </si>
  <si>
    <t>CÉLIA SATIKO OBATA SILVA</t>
  </si>
  <si>
    <t>LIDIANE DE SOUZA CARVALHO</t>
  </si>
  <si>
    <t xml:space="preserve">DANIELA REGINA LUZ DE SOUZA </t>
  </si>
  <si>
    <t>SILVANIA VILELA DE CARVALHO</t>
  </si>
  <si>
    <t>JULLYE NAYTH CARDOSO ALVES</t>
  </si>
  <si>
    <t>MARIA NILZA SALVADOR DOS SANTOS ALVES</t>
  </si>
  <si>
    <t>LEIDIANE RAMOS BULHÕES</t>
  </si>
  <si>
    <t>MONICK DE SOUZA DOMINGOS</t>
  </si>
  <si>
    <t>TALITA BARBOSA SALOMÃO</t>
  </si>
  <si>
    <t>SUZANA DE JESUS CESAR</t>
  </si>
  <si>
    <t>IENNE FERREIRA DA SILVA</t>
  </si>
  <si>
    <t>ANA CLEIDE DE JESUS SILVA</t>
  </si>
  <si>
    <t>MARGARIDA ERICK PEREIRA DE SOUSA</t>
  </si>
  <si>
    <t>JOZIKLEIA SOUZA DE OLIVEIRA</t>
  </si>
  <si>
    <t>ELLEN SANTANA LEÃO KONNO</t>
  </si>
  <si>
    <t>MARIA APARECIDA DOS SANTOS</t>
  </si>
  <si>
    <t>SAMARA PEREIRA DE ALENCAR DE SOUZA</t>
  </si>
  <si>
    <t>ROSIMEIRE MOREIRA DE CARVALHO</t>
  </si>
  <si>
    <t>CRISTIANI PEREIRA ARRUDA</t>
  </si>
  <si>
    <t>MARINALVA GONÇALVES PAULINO ESTEVÃO</t>
  </si>
  <si>
    <t>VIVIANE DONATO DA SILVA</t>
  </si>
  <si>
    <t>JACQUELINE APARECIDA DA SILVA SOUZA</t>
  </si>
  <si>
    <t>MARILENE CORREIA DA SILVA</t>
  </si>
  <si>
    <t>JULIANA OSTENBERG DE OLIVEIRA</t>
  </si>
  <si>
    <t>THELMA DE SOUSA CASTRO</t>
  </si>
  <si>
    <t>NATÁLIA SUELEN DE SOUZA VIEIRA</t>
  </si>
  <si>
    <t>NAIARA DOS SANTOS SOUZA</t>
  </si>
  <si>
    <t>CINTIA DANIELA ALVES DA SILVA</t>
  </si>
  <si>
    <t>MAIANE DA GLÓRIA LOBATO COSTA</t>
  </si>
  <si>
    <t>MARIA APARECIDA DE OLIVEIRA</t>
  </si>
  <si>
    <t>ANA PAULA DA SILVA</t>
  </si>
  <si>
    <t>ALAIDE PEREIRA RODRIGUES</t>
  </si>
  <si>
    <t>MONICK GRAZIELLY ALVES DOS SANTOS</t>
  </si>
  <si>
    <t>RICHELY ROSA DE SOUZA</t>
  </si>
  <si>
    <t>EDINEIA CALABRESE</t>
  </si>
  <si>
    <t>ROSENILDA RODRIGUES FERNANDES DE OLIVEIRA SILVA</t>
  </si>
  <si>
    <t>JUSCILENE DUARTE DE SOUZA</t>
  </si>
  <si>
    <t>SIMONE DE LIMA</t>
  </si>
  <si>
    <t>ADRIANA DE JESUS SILVA</t>
  </si>
  <si>
    <t>MIRELLY SILVA E SOUZA</t>
  </si>
  <si>
    <t>LUCIANA FERNANDES</t>
  </si>
  <si>
    <t>ILKA TAMIRES RODRIGUES OLIVEIRA</t>
  </si>
  <si>
    <t>ILDENIR DA SILVA SANTOS</t>
  </si>
  <si>
    <t>JAQUELINE DE JESUS COELHO</t>
  </si>
  <si>
    <t>AURELIANA HORTA DOS SANTOS</t>
  </si>
  <si>
    <t>PERCÍLIA MARIA DE SOUZA NETA</t>
  </si>
  <si>
    <t>JOSIANE OLIVEIRA LIMA</t>
  </si>
  <si>
    <t>NUBIA CLEIA DE MATOS</t>
  </si>
  <si>
    <t>ROSIDELMA DE MATOS PEREIRA</t>
  </si>
  <si>
    <t>DALVANEZ RODRIGUES SILVA</t>
  </si>
  <si>
    <t>GLEIDE ALVES MOURA DIAS</t>
  </si>
  <si>
    <t>PAULA DA SILVA PEREIRA</t>
  </si>
  <si>
    <t>CINEIDE DA SILVA LIMA</t>
  </si>
  <si>
    <t>ANA PAULA NEPONOCENO GONÇALVES</t>
  </si>
  <si>
    <t>STEFANI MARIANE DA SILVA GONÇALVES</t>
  </si>
  <si>
    <t>FRANCIELLE GLORIA DA ROCHA</t>
  </si>
  <si>
    <t>IVANIA OLIVEIRA FERREIRA</t>
  </si>
  <si>
    <t>DAIANE APARECIDA PEREIRA DA SILVA</t>
  </si>
  <si>
    <t>MICHELE DE OLIVEIRA SILVA</t>
  </si>
  <si>
    <t>TANIA DOS SANTOS GOMES</t>
  </si>
  <si>
    <t>FRANCIMAR COSTA PEREIRA</t>
  </si>
  <si>
    <t>SILVANIA APARECIDA MERCES DA COSTA</t>
  </si>
  <si>
    <t>LUCIANA HARTT</t>
  </si>
  <si>
    <t>BEATRIZ GONÇALVES DOS SANTOS</t>
  </si>
  <si>
    <t>CALMORANA DO CARMO DOS SANTOS</t>
  </si>
  <si>
    <t>LEIDI LAURA DE SOUZA</t>
  </si>
  <si>
    <t>BRENDA TRINDADE</t>
  </si>
  <si>
    <t>VIVIANE DE SOUZA CARVALHO</t>
  </si>
  <si>
    <t xml:space="preserve">LIVIA HELENA REIS </t>
  </si>
  <si>
    <t>BRUNA PEREIRA BORGES</t>
  </si>
  <si>
    <t>RENATA SANTOS CARVALHO</t>
  </si>
  <si>
    <t>ELZA ELENA GUIMARÃES</t>
  </si>
  <si>
    <t>IVANI ANDRADE DA SILVA</t>
  </si>
  <si>
    <t>RAFAELA CRISTINE DE ALMEIDA SIQUEIRA</t>
  </si>
  <si>
    <t>MAYLANA CRISTINA VERA DA SILVA</t>
  </si>
  <si>
    <t>SANDRA FERREIRA CHAGAS</t>
  </si>
  <si>
    <t>ANA MARIA GUIMARÃES DOS SANTOS</t>
  </si>
  <si>
    <t>MARIA ROSINEIDE DA CONCEIÇÃO BORGES</t>
  </si>
  <si>
    <t>RENATA SILVA DOS SANTOS GALVÃO</t>
  </si>
  <si>
    <t>ALICE LARA DE FARIA</t>
  </si>
  <si>
    <t>SILAINE VILLELA DE CARVALHO MAZETO</t>
  </si>
  <si>
    <t>ANA CLEIA VAZ COSTA DUTRA</t>
  </si>
  <si>
    <t>AMANDA SILVIA AMARANTES DAMACEDO</t>
  </si>
  <si>
    <t>TATIANA BARBOSA</t>
  </si>
  <si>
    <t>MARIA NATHALIA CORREA DA SILVA</t>
  </si>
  <si>
    <t>MARIA SALETE JESUS DE OLIVEIRA</t>
  </si>
  <si>
    <t>ADRIANA RIBEIRO DA SILVA</t>
  </si>
  <si>
    <t>FRANCIELLE MAYARA AUXILIADORA FERREIRA ALVES</t>
  </si>
  <si>
    <t>SUELLEN AMARAL DOS SANTOS</t>
  </si>
  <si>
    <t>SUZIANE VIEIRA DOS SANTOS</t>
  </si>
  <si>
    <t>FRANCIELLI DA SILVA SOUZA</t>
  </si>
  <si>
    <t>ERIKA FABRÍCIA VIEIRA SILVA</t>
  </si>
  <si>
    <t>ROSINEIDE DE SOUZA SILVA</t>
  </si>
  <si>
    <t>MARIA DO SOCORRO SANTOS SILVA</t>
  </si>
  <si>
    <t>JAMILE DA SILVA SANTANA</t>
  </si>
  <si>
    <t>ELEIDEMAR PEREIRA DE SOUZA</t>
  </si>
  <si>
    <t>LUZIANA BIBIANO DA SILVA</t>
  </si>
  <si>
    <t>RITA APARECIDA DA SILVA SANTOS</t>
  </si>
  <si>
    <t>MEIRE GEANNE DIAS</t>
  </si>
  <si>
    <t>AMANDA FONSECA LACERDA</t>
  </si>
  <si>
    <t>ANA FLÁVIA DOS SANTOS MIRANDA</t>
  </si>
  <si>
    <t>JESSICA OLIVEIRA DOS SANTOS</t>
  </si>
  <si>
    <t>EVA MARIA DE ALENCAR MOURA</t>
  </si>
  <si>
    <t>ROSANGELA APARECIDA DUARTE</t>
  </si>
  <si>
    <t>ALMIR FARIA</t>
  </si>
  <si>
    <t>ARIELY BARROS DE SOUZA</t>
  </si>
  <si>
    <t>ARIANE BARROS DE SOUZA</t>
  </si>
  <si>
    <t>LORRAYNE DE JESUS</t>
  </si>
  <si>
    <t>DANUBIA APARECIDA DO NASCIMENTO</t>
  </si>
  <si>
    <t>VANESA CARDOSO PASSELE</t>
  </si>
  <si>
    <t>DAMIÃO DE OLIVEIRA SANTANA</t>
  </si>
  <si>
    <t>VANESSA FELIX DE PAULA</t>
  </si>
  <si>
    <t xml:space="preserve">ROSANGELA PEREIRA BATISTA </t>
  </si>
  <si>
    <t>01/03/984</t>
  </si>
  <si>
    <t>06/03/1086</t>
  </si>
  <si>
    <t>APARECIDA JUSSARA HANSEN RODRIGUES</t>
  </si>
  <si>
    <t>CARGO: MONITOR - SEDE</t>
  </si>
  <si>
    <t>CARGO: MONITOR - SÃO JOSÉ DO PLANALTO</t>
  </si>
  <si>
    <t>CARGO: MONITOR - VILA GARÇA BRANCA</t>
  </si>
  <si>
    <t>4.0</t>
  </si>
  <si>
    <t>1.0</t>
  </si>
  <si>
    <t>3.0</t>
  </si>
  <si>
    <t>5.0</t>
  </si>
  <si>
    <t>2.0</t>
  </si>
  <si>
    <t>6.0</t>
  </si>
  <si>
    <t>CARGO: MONITOR -VALE DO PRATA</t>
  </si>
  <si>
    <t>CARGO: MONITOR - NOVA ARAÇATUBA</t>
  </si>
  <si>
    <t>desclss</t>
  </si>
  <si>
    <t>NÃO COMPARECERAM NA PROVA OBJETIVA</t>
  </si>
  <si>
    <t>ESTADO DE MATO GROSSO</t>
  </si>
  <si>
    <t>PREFEITURA MUNICIPAL DE PEDRA PRETA</t>
  </si>
  <si>
    <t>PROCESSO SELETIVO SIMPLIFICADO Nº 001/2016</t>
  </si>
  <si>
    <t>ANEXO I - RESULTADO FINAL - CARGO: MONITOR</t>
  </si>
  <si>
    <t>Observções:</t>
  </si>
  <si>
    <t>* QT - quantidade de questões certas;</t>
  </si>
  <si>
    <t>* PT - quantidade de pontos obtidos;</t>
  </si>
  <si>
    <t>MARILEDI ARAUJO COELHO PHILIPPI</t>
  </si>
  <si>
    <t>ARLETE SILVA DOS SANTOS</t>
  </si>
  <si>
    <t>Prefeita Municipal</t>
  </si>
  <si>
    <t>Presidente da Comissão Organizadora do Processo Seletivo Simplificado 01/2016</t>
  </si>
  <si>
    <t>Prefeitura Municipal de Pedra Preta - MT, 11/03/2016</t>
  </si>
  <si>
    <t>EDITAL COMPLEMENTAR Nº 07/2016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</si>
</sst>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3" fontId="7" fillId="0" borderId="17" xfId="1" applyFont="1" applyBorder="1" applyAlignment="1">
      <alignment horizontal="center" vertical="center" wrapText="1"/>
    </xf>
    <xf numFmtId="43" fontId="7" fillId="0" borderId="16" xfId="1" applyFont="1" applyBorder="1" applyAlignment="1">
      <alignment horizontal="center" vertical="center" wrapText="1"/>
    </xf>
    <xf numFmtId="43" fontId="9" fillId="0" borderId="17" xfId="1" applyFont="1" applyBorder="1" applyAlignment="1">
      <alignment horizontal="center" vertical="center" wrapText="1"/>
    </xf>
    <xf numFmtId="43" fontId="0" fillId="0" borderId="0" xfId="1" applyFont="1"/>
    <xf numFmtId="43" fontId="0" fillId="0" borderId="0" xfId="0" applyNumberFormat="1"/>
    <xf numFmtId="0" fontId="10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3" fillId="2" borderId="1" xfId="0" applyFont="1" applyFill="1" applyBorder="1" applyAlignment="1">
      <alignment horizontal="justify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0" fontId="3" fillId="2" borderId="7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0" fillId="2" borderId="0" xfId="0" applyFill="1"/>
    <xf numFmtId="0" fontId="11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809625</xdr:colOff>
      <xdr:row>0</xdr:row>
      <xdr:rowOff>9525</xdr:rowOff>
    </xdr:from>
    <xdr:to>
      <xdr:col>1</xdr:col>
      <xdr:colOff>514350</xdr:colOff>
      <xdr:row>2</xdr:row>
      <xdr:rowOff>133350</xdr:rowOff>
    </xdr:to>
    <xdr:pic>
      <xdr:nvPicPr>
        <xdr:cNvPr id="2" name="Imagem 1" descr="C:\Users\Cristiano\Pictures\BRASAO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9525"/>
          <a:ext cx="695325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opLeftCell="A34" workbookViewId="0">
      <selection activeCell="E66" sqref="E66:G68"/>
    </sheetView>
  </sheetViews>
  <sheetFormatPr defaultColWidth="12.85546875" defaultRowHeight="21.75" customHeight="1" x14ac:dyDescent="0.2"/>
  <cols>
    <col min="1" max="1" width="4.5703125" style="1" customWidth="1"/>
    <col min="2" max="2" width="11.42578125" style="5" customWidth="1"/>
    <col min="3" max="3" width="40.42578125" style="1" customWidth="1"/>
    <col min="4" max="4" width="13.140625" style="5" customWidth="1"/>
    <col min="5" max="5" width="9.42578125" style="1" customWidth="1"/>
    <col min="6" max="6" width="9.28515625" style="1" customWidth="1"/>
    <col min="7" max="7" width="10.5703125" style="1" customWidth="1"/>
    <col min="8" max="16384" width="12.85546875" style="1"/>
  </cols>
  <sheetData>
    <row r="1" spans="1:7" ht="21.75" customHeight="1" x14ac:dyDescent="0.25">
      <c r="A1" s="2" t="s">
        <v>12</v>
      </c>
      <c r="B1" s="3"/>
      <c r="C1" s="2"/>
      <c r="D1" s="3"/>
      <c r="E1" s="3"/>
    </row>
    <row r="2" spans="1:7" ht="21.75" customHeight="1" x14ac:dyDescent="0.25">
      <c r="A2" s="2" t="s">
        <v>13</v>
      </c>
      <c r="B2" s="3"/>
      <c r="C2" s="2"/>
      <c r="D2" s="3"/>
      <c r="E2" s="3"/>
    </row>
    <row r="3" spans="1:7" ht="21.75" customHeight="1" x14ac:dyDescent="0.25">
      <c r="A3" s="2" t="s">
        <v>3</v>
      </c>
      <c r="B3" s="3"/>
      <c r="C3" s="2"/>
      <c r="D3" s="3"/>
      <c r="E3" s="3"/>
    </row>
    <row r="4" spans="1:7" ht="21.75" customHeight="1" x14ac:dyDescent="0.25">
      <c r="A4" s="2"/>
      <c r="B4" s="3"/>
      <c r="C4" s="2"/>
      <c r="D4" s="3"/>
      <c r="E4" s="3"/>
    </row>
    <row r="5" spans="1:7" ht="21.75" customHeight="1" x14ac:dyDescent="0.25">
      <c r="A5" s="4" t="s">
        <v>4</v>
      </c>
    </row>
    <row r="6" spans="1:7" ht="16.5" customHeight="1" x14ac:dyDescent="0.2">
      <c r="A6" s="6" t="s">
        <v>14</v>
      </c>
      <c r="B6" s="6" t="s">
        <v>5</v>
      </c>
      <c r="C6" s="6" t="s">
        <v>0</v>
      </c>
      <c r="D6" s="6" t="s">
        <v>1</v>
      </c>
      <c r="E6" s="6" t="s">
        <v>15</v>
      </c>
      <c r="F6" s="6" t="s">
        <v>16</v>
      </c>
      <c r="G6" s="6" t="s">
        <v>2</v>
      </c>
    </row>
    <row r="7" spans="1:7" ht="16.5" customHeight="1" x14ac:dyDescent="0.2">
      <c r="A7" s="7">
        <v>1</v>
      </c>
      <c r="B7" s="7">
        <v>387</v>
      </c>
      <c r="C7" s="8" t="s">
        <v>17</v>
      </c>
      <c r="D7" s="9">
        <v>30524</v>
      </c>
      <c r="E7" s="7" t="e">
        <f>#REF!</f>
        <v>#REF!</v>
      </c>
      <c r="F7" s="7" t="e">
        <f>#REF!</f>
        <v>#REF!</v>
      </c>
      <c r="G7" s="6" t="e">
        <f>SUM(E7:F7)</f>
        <v>#REF!</v>
      </c>
    </row>
    <row r="8" spans="1:7" ht="16.5" customHeight="1" x14ac:dyDescent="0.2">
      <c r="A8" s="7">
        <f>A7+1</f>
        <v>2</v>
      </c>
      <c r="B8" s="7">
        <v>223</v>
      </c>
      <c r="C8" s="8" t="s">
        <v>18</v>
      </c>
      <c r="D8" s="9">
        <v>28196</v>
      </c>
      <c r="E8" s="7" t="e">
        <f>#REF!</f>
        <v>#REF!</v>
      </c>
      <c r="F8" s="7" t="e">
        <f>#REF!</f>
        <v>#REF!</v>
      </c>
      <c r="G8" s="6" t="e">
        <f t="shared" ref="G8:G65" si="0">SUM(E8:F8)</f>
        <v>#REF!</v>
      </c>
    </row>
    <row r="9" spans="1:7" ht="16.5" customHeight="1" x14ac:dyDescent="0.2">
      <c r="A9" s="7">
        <f t="shared" ref="A9:A68" si="1">A8+1</f>
        <v>3</v>
      </c>
      <c r="B9" s="7">
        <v>84</v>
      </c>
      <c r="C9" s="8" t="s">
        <v>19</v>
      </c>
      <c r="D9" s="9">
        <v>32794</v>
      </c>
      <c r="E9" s="7" t="e">
        <f>#REF!</f>
        <v>#REF!</v>
      </c>
      <c r="F9" s="7" t="e">
        <f>#REF!</f>
        <v>#REF!</v>
      </c>
      <c r="G9" s="6" t="e">
        <f t="shared" si="0"/>
        <v>#REF!</v>
      </c>
    </row>
    <row r="10" spans="1:7" ht="16.5" customHeight="1" x14ac:dyDescent="0.2">
      <c r="A10" s="7">
        <f t="shared" si="1"/>
        <v>4</v>
      </c>
      <c r="B10" s="7">
        <v>50</v>
      </c>
      <c r="C10" s="8" t="s">
        <v>20</v>
      </c>
      <c r="D10" s="9">
        <v>22218</v>
      </c>
      <c r="E10" s="7" t="e">
        <f>#REF!</f>
        <v>#REF!</v>
      </c>
      <c r="F10" s="7" t="e">
        <f>#REF!</f>
        <v>#REF!</v>
      </c>
      <c r="G10" s="6" t="e">
        <f t="shared" si="0"/>
        <v>#REF!</v>
      </c>
    </row>
    <row r="11" spans="1:7" ht="16.5" customHeight="1" x14ac:dyDescent="0.2">
      <c r="A11" s="7">
        <f t="shared" si="1"/>
        <v>5</v>
      </c>
      <c r="B11" s="7">
        <v>48</v>
      </c>
      <c r="C11" s="8" t="s">
        <v>21</v>
      </c>
      <c r="D11" s="9">
        <v>28185</v>
      </c>
      <c r="E11" s="7" t="e">
        <f>#REF!</f>
        <v>#REF!</v>
      </c>
      <c r="F11" s="7" t="e">
        <f>#REF!</f>
        <v>#REF!</v>
      </c>
      <c r="G11" s="6" t="e">
        <f t="shared" si="0"/>
        <v>#REF!</v>
      </c>
    </row>
    <row r="12" spans="1:7" ht="16.5" customHeight="1" x14ac:dyDescent="0.2">
      <c r="A12" s="7">
        <f t="shared" si="1"/>
        <v>6</v>
      </c>
      <c r="B12" s="7">
        <v>336</v>
      </c>
      <c r="C12" s="8" t="s">
        <v>22</v>
      </c>
      <c r="D12" s="9">
        <v>24908</v>
      </c>
      <c r="E12" s="7" t="e">
        <f>#REF!</f>
        <v>#REF!</v>
      </c>
      <c r="F12" s="7" t="e">
        <f>#REF!</f>
        <v>#REF!</v>
      </c>
      <c r="G12" s="6" t="e">
        <f t="shared" si="0"/>
        <v>#REF!</v>
      </c>
    </row>
    <row r="13" spans="1:7" ht="16.5" customHeight="1" x14ac:dyDescent="0.2">
      <c r="A13" s="7">
        <f t="shared" si="1"/>
        <v>7</v>
      </c>
      <c r="B13" s="7">
        <v>355</v>
      </c>
      <c r="C13" s="8" t="s">
        <v>23</v>
      </c>
      <c r="D13" s="9">
        <v>32122</v>
      </c>
      <c r="E13" s="7" t="e">
        <f>#REF!</f>
        <v>#REF!</v>
      </c>
      <c r="F13" s="7" t="e">
        <f>#REF!</f>
        <v>#REF!</v>
      </c>
      <c r="G13" s="6" t="e">
        <f t="shared" si="0"/>
        <v>#REF!</v>
      </c>
    </row>
    <row r="14" spans="1:7" ht="16.5" customHeight="1" x14ac:dyDescent="0.2">
      <c r="A14" s="7">
        <f t="shared" si="1"/>
        <v>8</v>
      </c>
      <c r="B14" s="7">
        <v>393</v>
      </c>
      <c r="C14" s="8" t="s">
        <v>24</v>
      </c>
      <c r="D14" s="9">
        <v>27001</v>
      </c>
      <c r="E14" s="7" t="e">
        <f>#REF!</f>
        <v>#REF!</v>
      </c>
      <c r="F14" s="7" t="e">
        <f>#REF!</f>
        <v>#REF!</v>
      </c>
      <c r="G14" s="6" t="e">
        <f t="shared" si="0"/>
        <v>#REF!</v>
      </c>
    </row>
    <row r="15" spans="1:7" ht="16.5" customHeight="1" x14ac:dyDescent="0.2">
      <c r="A15" s="7">
        <f t="shared" si="1"/>
        <v>9</v>
      </c>
      <c r="B15" s="7">
        <v>279</v>
      </c>
      <c r="C15" s="8" t="s">
        <v>25</v>
      </c>
      <c r="D15" s="9">
        <v>32207</v>
      </c>
      <c r="E15" s="7" t="e">
        <f>#REF!</f>
        <v>#REF!</v>
      </c>
      <c r="F15" s="7" t="e">
        <f>#REF!</f>
        <v>#REF!</v>
      </c>
      <c r="G15" s="6" t="e">
        <f t="shared" si="0"/>
        <v>#REF!</v>
      </c>
    </row>
    <row r="16" spans="1:7" ht="16.5" customHeight="1" x14ac:dyDescent="0.2">
      <c r="A16" s="7">
        <f t="shared" si="1"/>
        <v>10</v>
      </c>
      <c r="B16" s="7">
        <v>159</v>
      </c>
      <c r="C16" s="8" t="s">
        <v>26</v>
      </c>
      <c r="D16" s="9">
        <v>28965</v>
      </c>
      <c r="E16" s="7" t="e">
        <f>#REF!</f>
        <v>#REF!</v>
      </c>
      <c r="F16" s="7" t="e">
        <f>#REF!</f>
        <v>#REF!</v>
      </c>
      <c r="G16" s="6" t="e">
        <f t="shared" si="0"/>
        <v>#REF!</v>
      </c>
    </row>
    <row r="17" spans="1:7" ht="16.5" customHeight="1" x14ac:dyDescent="0.2">
      <c r="A17" s="7">
        <f t="shared" si="1"/>
        <v>11</v>
      </c>
      <c r="B17" s="7">
        <v>118</v>
      </c>
      <c r="C17" s="8" t="s">
        <v>27</v>
      </c>
      <c r="D17" s="7" t="s">
        <v>28</v>
      </c>
      <c r="E17" s="7" t="e">
        <f>#REF!</f>
        <v>#REF!</v>
      </c>
      <c r="F17" s="7" t="e">
        <f>#REF!</f>
        <v>#REF!</v>
      </c>
      <c r="G17" s="6" t="e">
        <f t="shared" si="0"/>
        <v>#REF!</v>
      </c>
    </row>
    <row r="18" spans="1:7" ht="16.5" customHeight="1" x14ac:dyDescent="0.2">
      <c r="A18" s="7">
        <f t="shared" si="1"/>
        <v>12</v>
      </c>
      <c r="B18" s="7">
        <v>33</v>
      </c>
      <c r="C18" s="8" t="s">
        <v>29</v>
      </c>
      <c r="D18" s="9">
        <v>31971</v>
      </c>
      <c r="E18" s="7" t="e">
        <f>#REF!</f>
        <v>#REF!</v>
      </c>
      <c r="F18" s="7" t="e">
        <f>#REF!</f>
        <v>#REF!</v>
      </c>
      <c r="G18" s="6" t="e">
        <f t="shared" si="0"/>
        <v>#REF!</v>
      </c>
    </row>
    <row r="19" spans="1:7" ht="16.5" customHeight="1" x14ac:dyDescent="0.2">
      <c r="A19" s="7">
        <f t="shared" si="1"/>
        <v>13</v>
      </c>
      <c r="B19" s="7">
        <v>182</v>
      </c>
      <c r="C19" s="8" t="s">
        <v>30</v>
      </c>
      <c r="D19" s="9">
        <v>31765</v>
      </c>
      <c r="E19" s="7" t="e">
        <f>#REF!</f>
        <v>#REF!</v>
      </c>
      <c r="F19" s="7" t="e">
        <f>#REF!</f>
        <v>#REF!</v>
      </c>
      <c r="G19" s="6" t="e">
        <f t="shared" si="0"/>
        <v>#REF!</v>
      </c>
    </row>
    <row r="20" spans="1:7" ht="16.5" customHeight="1" x14ac:dyDescent="0.2">
      <c r="A20" s="7">
        <f t="shared" si="1"/>
        <v>14</v>
      </c>
      <c r="B20" s="7">
        <v>226</v>
      </c>
      <c r="C20" s="8" t="s">
        <v>31</v>
      </c>
      <c r="D20" s="9">
        <v>30817</v>
      </c>
      <c r="E20" s="7" t="e">
        <f>#REF!</f>
        <v>#REF!</v>
      </c>
      <c r="F20" s="7" t="e">
        <f>#REF!</f>
        <v>#REF!</v>
      </c>
      <c r="G20" s="6" t="e">
        <f t="shared" si="0"/>
        <v>#REF!</v>
      </c>
    </row>
    <row r="21" spans="1:7" ht="16.5" customHeight="1" x14ac:dyDescent="0.2">
      <c r="A21" s="7">
        <f t="shared" si="1"/>
        <v>15</v>
      </c>
      <c r="B21" s="7">
        <v>394</v>
      </c>
      <c r="C21" s="8" t="s">
        <v>32</v>
      </c>
      <c r="D21" s="9">
        <v>33848</v>
      </c>
      <c r="E21" s="7" t="e">
        <f>#REF!</f>
        <v>#REF!</v>
      </c>
      <c r="F21" s="7" t="e">
        <f>#REF!</f>
        <v>#REF!</v>
      </c>
      <c r="G21" s="6" t="e">
        <f t="shared" si="0"/>
        <v>#REF!</v>
      </c>
    </row>
    <row r="22" spans="1:7" ht="16.5" customHeight="1" x14ac:dyDescent="0.2">
      <c r="A22" s="7">
        <f t="shared" si="1"/>
        <v>16</v>
      </c>
      <c r="B22" s="7">
        <v>269</v>
      </c>
      <c r="C22" s="8" t="s">
        <v>33</v>
      </c>
      <c r="D22" s="9">
        <v>28915</v>
      </c>
      <c r="E22" s="7" t="e">
        <f>#REF!</f>
        <v>#REF!</v>
      </c>
      <c r="F22" s="7" t="e">
        <f>#REF!</f>
        <v>#REF!</v>
      </c>
      <c r="G22" s="6" t="e">
        <f t="shared" si="0"/>
        <v>#REF!</v>
      </c>
    </row>
    <row r="23" spans="1:7" ht="16.5" customHeight="1" x14ac:dyDescent="0.2">
      <c r="A23" s="7">
        <f t="shared" si="1"/>
        <v>17</v>
      </c>
      <c r="B23" s="7">
        <v>88</v>
      </c>
      <c r="C23" s="8" t="s">
        <v>34</v>
      </c>
      <c r="D23" s="9">
        <v>26065</v>
      </c>
      <c r="E23" s="7" t="e">
        <f>#REF!</f>
        <v>#REF!</v>
      </c>
      <c r="F23" s="7" t="e">
        <f>#REF!</f>
        <v>#REF!</v>
      </c>
      <c r="G23" s="6" t="e">
        <f t="shared" si="0"/>
        <v>#REF!</v>
      </c>
    </row>
    <row r="24" spans="1:7" ht="16.5" customHeight="1" x14ac:dyDescent="0.2">
      <c r="A24" s="7">
        <f t="shared" si="1"/>
        <v>18</v>
      </c>
      <c r="B24" s="7">
        <v>423</v>
      </c>
      <c r="C24" s="8" t="s">
        <v>35</v>
      </c>
      <c r="D24" s="9">
        <v>34466</v>
      </c>
      <c r="E24" s="7" t="e">
        <f>#REF!</f>
        <v>#REF!</v>
      </c>
      <c r="F24" s="7" t="e">
        <f>#REF!</f>
        <v>#REF!</v>
      </c>
      <c r="G24" s="6" t="e">
        <f t="shared" si="0"/>
        <v>#REF!</v>
      </c>
    </row>
    <row r="25" spans="1:7" ht="16.5" customHeight="1" x14ac:dyDescent="0.2">
      <c r="A25" s="7">
        <f t="shared" si="1"/>
        <v>19</v>
      </c>
      <c r="B25" s="7">
        <v>233</v>
      </c>
      <c r="C25" s="8" t="s">
        <v>36</v>
      </c>
      <c r="D25" s="9">
        <v>33650</v>
      </c>
      <c r="E25" s="7" t="e">
        <f>#REF!</f>
        <v>#REF!</v>
      </c>
      <c r="F25" s="7" t="e">
        <f>#REF!</f>
        <v>#REF!</v>
      </c>
      <c r="G25" s="6" t="e">
        <f t="shared" si="0"/>
        <v>#REF!</v>
      </c>
    </row>
    <row r="26" spans="1:7" ht="16.5" customHeight="1" x14ac:dyDescent="0.2">
      <c r="A26" s="7">
        <f t="shared" si="1"/>
        <v>20</v>
      </c>
      <c r="B26" s="7">
        <v>366</v>
      </c>
      <c r="C26" s="8" t="s">
        <v>37</v>
      </c>
      <c r="D26" s="9">
        <v>32132</v>
      </c>
      <c r="E26" s="7" t="e">
        <f>#REF!</f>
        <v>#REF!</v>
      </c>
      <c r="F26" s="7" t="e">
        <f>#REF!</f>
        <v>#REF!</v>
      </c>
      <c r="G26" s="6" t="e">
        <f t="shared" si="0"/>
        <v>#REF!</v>
      </c>
    </row>
    <row r="27" spans="1:7" ht="16.5" customHeight="1" x14ac:dyDescent="0.2">
      <c r="A27" s="7">
        <f t="shared" si="1"/>
        <v>21</v>
      </c>
      <c r="B27" s="7">
        <v>367</v>
      </c>
      <c r="C27" s="8" t="s">
        <v>38</v>
      </c>
      <c r="D27" s="9">
        <v>30174</v>
      </c>
      <c r="E27" s="7" t="e">
        <f>#REF!</f>
        <v>#REF!</v>
      </c>
      <c r="F27" s="7" t="e">
        <f>#REF!</f>
        <v>#REF!</v>
      </c>
      <c r="G27" s="6" t="e">
        <f t="shared" si="0"/>
        <v>#REF!</v>
      </c>
    </row>
    <row r="28" spans="1:7" ht="16.5" customHeight="1" x14ac:dyDescent="0.2">
      <c r="A28" s="7">
        <f t="shared" si="1"/>
        <v>22</v>
      </c>
      <c r="B28" s="7">
        <v>192</v>
      </c>
      <c r="C28" s="8" t="s">
        <v>39</v>
      </c>
      <c r="D28" s="9">
        <v>26554</v>
      </c>
      <c r="E28" s="7" t="e">
        <f>#REF!</f>
        <v>#REF!</v>
      </c>
      <c r="F28" s="7" t="e">
        <f>#REF!</f>
        <v>#REF!</v>
      </c>
      <c r="G28" s="6" t="e">
        <f t="shared" si="0"/>
        <v>#REF!</v>
      </c>
    </row>
    <row r="29" spans="1:7" ht="16.5" customHeight="1" x14ac:dyDescent="0.2">
      <c r="A29" s="7">
        <f t="shared" si="1"/>
        <v>23</v>
      </c>
      <c r="B29" s="7">
        <v>137</v>
      </c>
      <c r="C29" s="8" t="s">
        <v>40</v>
      </c>
      <c r="D29" s="9">
        <v>19234</v>
      </c>
      <c r="E29" s="7" t="e">
        <f>#REF!</f>
        <v>#REF!</v>
      </c>
      <c r="F29" s="7" t="e">
        <f>#REF!</f>
        <v>#REF!</v>
      </c>
      <c r="G29" s="6" t="e">
        <f t="shared" si="0"/>
        <v>#REF!</v>
      </c>
    </row>
    <row r="30" spans="1:7" ht="16.5" customHeight="1" x14ac:dyDescent="0.2">
      <c r="A30" s="7">
        <f t="shared" si="1"/>
        <v>24</v>
      </c>
      <c r="B30" s="7">
        <v>227</v>
      </c>
      <c r="C30" s="8" t="s">
        <v>41</v>
      </c>
      <c r="D30" s="9">
        <v>29929</v>
      </c>
      <c r="E30" s="7" t="e">
        <f>#REF!</f>
        <v>#REF!</v>
      </c>
      <c r="F30" s="7" t="e">
        <f>#REF!</f>
        <v>#REF!</v>
      </c>
      <c r="G30" s="6" t="e">
        <f t="shared" si="0"/>
        <v>#REF!</v>
      </c>
    </row>
    <row r="31" spans="1:7" ht="16.5" customHeight="1" x14ac:dyDescent="0.2">
      <c r="A31" s="7">
        <f t="shared" si="1"/>
        <v>25</v>
      </c>
      <c r="B31" s="7">
        <v>365</v>
      </c>
      <c r="C31" s="8" t="s">
        <v>42</v>
      </c>
      <c r="D31" s="9">
        <v>31107</v>
      </c>
      <c r="E31" s="7" t="e">
        <f>#REF!</f>
        <v>#REF!</v>
      </c>
      <c r="F31" s="7" t="e">
        <f>#REF!</f>
        <v>#REF!</v>
      </c>
      <c r="G31" s="6" t="e">
        <f t="shared" si="0"/>
        <v>#REF!</v>
      </c>
    </row>
    <row r="32" spans="1:7" ht="16.5" customHeight="1" x14ac:dyDescent="0.2">
      <c r="A32" s="7">
        <f t="shared" si="1"/>
        <v>26</v>
      </c>
      <c r="B32" s="7">
        <v>252</v>
      </c>
      <c r="C32" s="8" t="s">
        <v>43</v>
      </c>
      <c r="D32" s="9">
        <v>28051</v>
      </c>
      <c r="E32" s="7" t="e">
        <f>#REF!</f>
        <v>#REF!</v>
      </c>
      <c r="F32" s="7" t="e">
        <f>#REF!</f>
        <v>#REF!</v>
      </c>
      <c r="G32" s="6" t="e">
        <f t="shared" si="0"/>
        <v>#REF!</v>
      </c>
    </row>
    <row r="33" spans="1:7" ht="16.5" customHeight="1" x14ac:dyDescent="0.2">
      <c r="A33" s="7">
        <f t="shared" si="1"/>
        <v>27</v>
      </c>
      <c r="B33" s="7">
        <v>44</v>
      </c>
      <c r="C33" s="8" t="s">
        <v>50</v>
      </c>
      <c r="D33" s="9">
        <v>29653</v>
      </c>
      <c r="E33" s="7" t="e">
        <f>#REF!</f>
        <v>#REF!</v>
      </c>
      <c r="F33" s="7" t="e">
        <f>#REF!</f>
        <v>#REF!</v>
      </c>
      <c r="G33" s="6" t="e">
        <f t="shared" si="0"/>
        <v>#REF!</v>
      </c>
    </row>
    <row r="34" spans="1:7" ht="16.5" customHeight="1" x14ac:dyDescent="0.2">
      <c r="A34" s="7">
        <f t="shared" si="1"/>
        <v>28</v>
      </c>
      <c r="B34" s="7">
        <v>38</v>
      </c>
      <c r="C34" s="8" t="s">
        <v>44</v>
      </c>
      <c r="D34" s="9">
        <v>31463</v>
      </c>
      <c r="E34" s="7" t="e">
        <f>#REF!</f>
        <v>#REF!</v>
      </c>
      <c r="F34" s="7" t="e">
        <f>#REF!</f>
        <v>#REF!</v>
      </c>
      <c r="G34" s="6" t="e">
        <f t="shared" si="0"/>
        <v>#REF!</v>
      </c>
    </row>
    <row r="35" spans="1:7" ht="16.5" customHeight="1" x14ac:dyDescent="0.2">
      <c r="A35" s="7">
        <f t="shared" si="1"/>
        <v>29</v>
      </c>
      <c r="B35" s="7">
        <v>305</v>
      </c>
      <c r="C35" s="8" t="s">
        <v>45</v>
      </c>
      <c r="D35" s="9">
        <v>26791</v>
      </c>
      <c r="E35" s="7" t="e">
        <f>#REF!</f>
        <v>#REF!</v>
      </c>
      <c r="F35" s="7" t="e">
        <f>#REF!</f>
        <v>#REF!</v>
      </c>
      <c r="G35" s="6" t="e">
        <f t="shared" si="0"/>
        <v>#REF!</v>
      </c>
    </row>
    <row r="36" spans="1:7" ht="16.5" customHeight="1" x14ac:dyDescent="0.2">
      <c r="A36" s="7">
        <f t="shared" si="1"/>
        <v>30</v>
      </c>
      <c r="B36" s="7">
        <v>107</v>
      </c>
      <c r="C36" s="8" t="s">
        <v>46</v>
      </c>
      <c r="D36" s="9">
        <v>26551</v>
      </c>
      <c r="E36" s="7" t="e">
        <f>#REF!</f>
        <v>#REF!</v>
      </c>
      <c r="F36" s="7" t="e">
        <f>#REF!</f>
        <v>#REF!</v>
      </c>
      <c r="G36" s="6" t="e">
        <f t="shared" si="0"/>
        <v>#REF!</v>
      </c>
    </row>
    <row r="37" spans="1:7" ht="16.5" customHeight="1" x14ac:dyDescent="0.2">
      <c r="A37" s="7">
        <f t="shared" si="1"/>
        <v>31</v>
      </c>
      <c r="B37" s="7">
        <v>116</v>
      </c>
      <c r="C37" s="8" t="s">
        <v>47</v>
      </c>
      <c r="D37" s="9">
        <v>31370</v>
      </c>
      <c r="E37" s="7" t="e">
        <f>#REF!</f>
        <v>#REF!</v>
      </c>
      <c r="F37" s="7" t="e">
        <f>#REF!</f>
        <v>#REF!</v>
      </c>
      <c r="G37" s="6" t="e">
        <f t="shared" si="0"/>
        <v>#REF!</v>
      </c>
    </row>
    <row r="38" spans="1:7" ht="16.5" customHeight="1" x14ac:dyDescent="0.2">
      <c r="A38" s="7">
        <f t="shared" si="1"/>
        <v>32</v>
      </c>
      <c r="B38" s="7">
        <v>421</v>
      </c>
      <c r="C38" s="8" t="s">
        <v>48</v>
      </c>
      <c r="D38" s="9">
        <v>27610</v>
      </c>
      <c r="E38" s="7" t="e">
        <f>#REF!</f>
        <v>#REF!</v>
      </c>
      <c r="F38" s="7" t="e">
        <f>#REF!</f>
        <v>#REF!</v>
      </c>
      <c r="G38" s="6" t="e">
        <f t="shared" si="0"/>
        <v>#REF!</v>
      </c>
    </row>
    <row r="39" spans="1:7" ht="16.5" customHeight="1" x14ac:dyDescent="0.2">
      <c r="A39" s="7">
        <f t="shared" si="1"/>
        <v>33</v>
      </c>
      <c r="B39" s="7">
        <v>210</v>
      </c>
      <c r="C39" s="8" t="s">
        <v>49</v>
      </c>
      <c r="D39" s="9">
        <v>29175</v>
      </c>
      <c r="E39" s="7" t="e">
        <f>#REF!</f>
        <v>#REF!</v>
      </c>
      <c r="F39" s="7" t="e">
        <f>#REF!</f>
        <v>#REF!</v>
      </c>
      <c r="G39" s="6" t="e">
        <f t="shared" si="0"/>
        <v>#REF!</v>
      </c>
    </row>
    <row r="40" spans="1:7" ht="16.5" customHeight="1" x14ac:dyDescent="0.2">
      <c r="A40" s="7">
        <f t="shared" si="1"/>
        <v>34</v>
      </c>
      <c r="B40" s="7">
        <v>244</v>
      </c>
      <c r="C40" s="8" t="s">
        <v>51</v>
      </c>
      <c r="D40" s="9">
        <v>32970</v>
      </c>
      <c r="E40" s="7" t="e">
        <f>#REF!</f>
        <v>#REF!</v>
      </c>
      <c r="F40" s="7" t="e">
        <f>#REF!</f>
        <v>#REF!</v>
      </c>
      <c r="G40" s="6" t="e">
        <f t="shared" si="0"/>
        <v>#REF!</v>
      </c>
    </row>
    <row r="41" spans="1:7" ht="16.5" customHeight="1" x14ac:dyDescent="0.2">
      <c r="A41" s="7">
        <f t="shared" si="1"/>
        <v>35</v>
      </c>
      <c r="B41" s="7">
        <v>30</v>
      </c>
      <c r="C41" s="8" t="s">
        <v>52</v>
      </c>
      <c r="D41" s="9">
        <v>31570</v>
      </c>
      <c r="E41" s="7" t="e">
        <f>#REF!</f>
        <v>#REF!</v>
      </c>
      <c r="F41" s="7" t="e">
        <f>#REF!</f>
        <v>#REF!</v>
      </c>
      <c r="G41" s="6" t="e">
        <f t="shared" si="0"/>
        <v>#REF!</v>
      </c>
    </row>
    <row r="42" spans="1:7" ht="16.5" customHeight="1" x14ac:dyDescent="0.2">
      <c r="A42" s="7">
        <f t="shared" si="1"/>
        <v>36</v>
      </c>
      <c r="B42" s="7">
        <v>111</v>
      </c>
      <c r="C42" s="8" t="s">
        <v>53</v>
      </c>
      <c r="D42" s="9">
        <v>30125</v>
      </c>
      <c r="E42" s="7" t="e">
        <f>#REF!</f>
        <v>#REF!</v>
      </c>
      <c r="F42" s="7" t="e">
        <f>#REF!</f>
        <v>#REF!</v>
      </c>
      <c r="G42" s="6" t="e">
        <f t="shared" si="0"/>
        <v>#REF!</v>
      </c>
    </row>
    <row r="43" spans="1:7" ht="16.5" customHeight="1" x14ac:dyDescent="0.2">
      <c r="A43" s="7">
        <f t="shared" si="1"/>
        <v>37</v>
      </c>
      <c r="B43" s="7">
        <v>410</v>
      </c>
      <c r="C43" s="8" t="s">
        <v>54</v>
      </c>
      <c r="D43" s="9">
        <v>23841</v>
      </c>
      <c r="E43" s="7" t="e">
        <f>#REF!</f>
        <v>#REF!</v>
      </c>
      <c r="F43" s="7" t="e">
        <f>#REF!</f>
        <v>#REF!</v>
      </c>
      <c r="G43" s="6" t="e">
        <f t="shared" si="0"/>
        <v>#REF!</v>
      </c>
    </row>
    <row r="44" spans="1:7" ht="16.5" customHeight="1" x14ac:dyDescent="0.2">
      <c r="A44" s="7">
        <f t="shared" si="1"/>
        <v>38</v>
      </c>
      <c r="B44" s="7">
        <v>103</v>
      </c>
      <c r="C44" s="8" t="s">
        <v>55</v>
      </c>
      <c r="D44" s="9">
        <v>31744</v>
      </c>
      <c r="E44" s="7" t="e">
        <f>#REF!</f>
        <v>#REF!</v>
      </c>
      <c r="F44" s="7" t="e">
        <f>#REF!</f>
        <v>#REF!</v>
      </c>
      <c r="G44" s="6" t="e">
        <f t="shared" si="0"/>
        <v>#REF!</v>
      </c>
    </row>
    <row r="45" spans="1:7" ht="16.5" customHeight="1" x14ac:dyDescent="0.2">
      <c r="A45" s="7">
        <f t="shared" si="1"/>
        <v>39</v>
      </c>
      <c r="B45" s="7">
        <v>384</v>
      </c>
      <c r="C45" s="8" t="s">
        <v>56</v>
      </c>
      <c r="D45" s="9">
        <v>30723</v>
      </c>
      <c r="E45" s="7" t="e">
        <f>#REF!</f>
        <v>#REF!</v>
      </c>
      <c r="F45" s="7" t="e">
        <f>#REF!</f>
        <v>#REF!</v>
      </c>
      <c r="G45" s="6" t="e">
        <f t="shared" si="0"/>
        <v>#REF!</v>
      </c>
    </row>
    <row r="46" spans="1:7" ht="16.5" customHeight="1" x14ac:dyDescent="0.2">
      <c r="A46" s="7">
        <f t="shared" si="1"/>
        <v>40</v>
      </c>
      <c r="B46" s="7">
        <v>40</v>
      </c>
      <c r="C46" s="8" t="s">
        <v>57</v>
      </c>
      <c r="D46" s="9">
        <v>26938</v>
      </c>
      <c r="E46" s="7" t="e">
        <f>#REF!</f>
        <v>#REF!</v>
      </c>
      <c r="F46" s="7" t="e">
        <f>#REF!</f>
        <v>#REF!</v>
      </c>
      <c r="G46" s="6" t="e">
        <f t="shared" si="0"/>
        <v>#REF!</v>
      </c>
    </row>
    <row r="47" spans="1:7" ht="16.5" customHeight="1" x14ac:dyDescent="0.2">
      <c r="A47" s="7">
        <f t="shared" si="1"/>
        <v>41</v>
      </c>
      <c r="B47" s="7">
        <v>32</v>
      </c>
      <c r="C47" s="8" t="s">
        <v>58</v>
      </c>
      <c r="D47" s="9">
        <v>25282</v>
      </c>
      <c r="E47" s="7" t="e">
        <f>#REF!</f>
        <v>#REF!</v>
      </c>
      <c r="F47" s="7" t="e">
        <f>#REF!</f>
        <v>#REF!</v>
      </c>
      <c r="G47" s="6" t="e">
        <f t="shared" si="0"/>
        <v>#REF!</v>
      </c>
    </row>
    <row r="48" spans="1:7" ht="16.5" customHeight="1" x14ac:dyDescent="0.2">
      <c r="A48" s="7">
        <f t="shared" si="1"/>
        <v>42</v>
      </c>
      <c r="B48" s="7">
        <v>108</v>
      </c>
      <c r="C48" s="8" t="s">
        <v>59</v>
      </c>
      <c r="D48" s="9">
        <v>27215</v>
      </c>
      <c r="E48" s="7" t="e">
        <f>#REF!</f>
        <v>#REF!</v>
      </c>
      <c r="F48" s="7" t="e">
        <f>#REF!</f>
        <v>#REF!</v>
      </c>
      <c r="G48" s="6" t="e">
        <f t="shared" si="0"/>
        <v>#REF!</v>
      </c>
    </row>
    <row r="49" spans="1:7" ht="16.5" customHeight="1" x14ac:dyDescent="0.2">
      <c r="A49" s="7">
        <f t="shared" si="1"/>
        <v>43</v>
      </c>
      <c r="B49" s="7">
        <v>119</v>
      </c>
      <c r="C49" s="8" t="s">
        <v>60</v>
      </c>
      <c r="D49" s="9">
        <v>30832</v>
      </c>
      <c r="E49" s="7" t="e">
        <f>#REF!</f>
        <v>#REF!</v>
      </c>
      <c r="F49" s="7" t="e">
        <f>#REF!</f>
        <v>#REF!</v>
      </c>
      <c r="G49" s="6" t="e">
        <f t="shared" si="0"/>
        <v>#REF!</v>
      </c>
    </row>
    <row r="50" spans="1:7" ht="16.5" customHeight="1" x14ac:dyDescent="0.2">
      <c r="A50" s="7">
        <f t="shared" si="1"/>
        <v>44</v>
      </c>
      <c r="B50" s="7">
        <v>86</v>
      </c>
      <c r="C50" s="8" t="s">
        <v>61</v>
      </c>
      <c r="D50" s="9">
        <v>29387</v>
      </c>
      <c r="E50" s="7" t="e">
        <f>#REF!</f>
        <v>#REF!</v>
      </c>
      <c r="F50" s="7" t="e">
        <f>#REF!</f>
        <v>#REF!</v>
      </c>
      <c r="G50" s="6" t="e">
        <f t="shared" si="0"/>
        <v>#REF!</v>
      </c>
    </row>
    <row r="51" spans="1:7" ht="16.5" customHeight="1" x14ac:dyDescent="0.2">
      <c r="A51" s="7">
        <f t="shared" si="1"/>
        <v>45</v>
      </c>
      <c r="B51" s="7">
        <v>127</v>
      </c>
      <c r="C51" s="8" t="s">
        <v>62</v>
      </c>
      <c r="D51" s="9">
        <v>26765</v>
      </c>
      <c r="E51" s="7" t="e">
        <f>#REF!</f>
        <v>#REF!</v>
      </c>
      <c r="F51" s="7" t="e">
        <f>#REF!</f>
        <v>#REF!</v>
      </c>
      <c r="G51" s="6" t="e">
        <f t="shared" si="0"/>
        <v>#REF!</v>
      </c>
    </row>
    <row r="52" spans="1:7" ht="16.5" customHeight="1" x14ac:dyDescent="0.2">
      <c r="A52" s="7">
        <f t="shared" si="1"/>
        <v>46</v>
      </c>
      <c r="B52" s="7">
        <v>97</v>
      </c>
      <c r="C52" s="8" t="s">
        <v>63</v>
      </c>
      <c r="D52" s="9">
        <v>26351</v>
      </c>
      <c r="E52" s="7" t="e">
        <f>#REF!</f>
        <v>#REF!</v>
      </c>
      <c r="F52" s="7" t="e">
        <f>#REF!</f>
        <v>#REF!</v>
      </c>
      <c r="G52" s="6" t="e">
        <f t="shared" si="0"/>
        <v>#REF!</v>
      </c>
    </row>
    <row r="53" spans="1:7" ht="16.5" customHeight="1" x14ac:dyDescent="0.2">
      <c r="A53" s="7">
        <f t="shared" si="1"/>
        <v>47</v>
      </c>
      <c r="B53" s="7">
        <v>403</v>
      </c>
      <c r="C53" s="8" t="s">
        <v>64</v>
      </c>
      <c r="D53" s="9">
        <v>31294</v>
      </c>
      <c r="E53" s="7" t="e">
        <f>#REF!</f>
        <v>#REF!</v>
      </c>
      <c r="F53" s="7" t="e">
        <f>#REF!</f>
        <v>#REF!</v>
      </c>
      <c r="G53" s="6" t="e">
        <f t="shared" si="0"/>
        <v>#REF!</v>
      </c>
    </row>
    <row r="54" spans="1:7" ht="16.5" customHeight="1" x14ac:dyDescent="0.2">
      <c r="A54" s="7">
        <f t="shared" si="1"/>
        <v>48</v>
      </c>
      <c r="B54" s="7">
        <v>290</v>
      </c>
      <c r="C54" s="8" t="s">
        <v>65</v>
      </c>
      <c r="D54" s="9">
        <v>34083</v>
      </c>
      <c r="E54" s="7" t="e">
        <f>#REF!</f>
        <v>#REF!</v>
      </c>
      <c r="F54" s="7" t="e">
        <f>#REF!</f>
        <v>#REF!</v>
      </c>
      <c r="G54" s="6" t="e">
        <f t="shared" si="0"/>
        <v>#REF!</v>
      </c>
    </row>
    <row r="55" spans="1:7" ht="16.5" customHeight="1" x14ac:dyDescent="0.2">
      <c r="A55" s="7">
        <f t="shared" si="1"/>
        <v>49</v>
      </c>
      <c r="B55" s="7">
        <v>168</v>
      </c>
      <c r="C55" s="8" t="s">
        <v>66</v>
      </c>
      <c r="D55" s="9">
        <v>33726</v>
      </c>
      <c r="E55" s="7" t="e">
        <f>#REF!</f>
        <v>#REF!</v>
      </c>
      <c r="F55" s="7" t="e">
        <f>#REF!</f>
        <v>#REF!</v>
      </c>
      <c r="G55" s="6" t="e">
        <f t="shared" si="0"/>
        <v>#REF!</v>
      </c>
    </row>
    <row r="56" spans="1:7" ht="16.5" customHeight="1" x14ac:dyDescent="0.2">
      <c r="A56" s="7">
        <f t="shared" si="1"/>
        <v>50</v>
      </c>
      <c r="B56" s="7">
        <v>392</v>
      </c>
      <c r="C56" s="8" t="s">
        <v>67</v>
      </c>
      <c r="D56" s="9">
        <v>30608</v>
      </c>
      <c r="E56" s="7" t="e">
        <f>#REF!</f>
        <v>#REF!</v>
      </c>
      <c r="F56" s="7" t="e">
        <f>#REF!</f>
        <v>#REF!</v>
      </c>
      <c r="G56" s="6" t="e">
        <f t="shared" si="0"/>
        <v>#REF!</v>
      </c>
    </row>
    <row r="57" spans="1:7" ht="16.5" customHeight="1" x14ac:dyDescent="0.2">
      <c r="A57" s="7">
        <f t="shared" si="1"/>
        <v>51</v>
      </c>
      <c r="B57" s="7">
        <v>386</v>
      </c>
      <c r="C57" s="8" t="s">
        <v>68</v>
      </c>
      <c r="D57" s="9">
        <v>29015</v>
      </c>
      <c r="E57" s="7" t="e">
        <f>#REF!</f>
        <v>#REF!</v>
      </c>
      <c r="F57" s="7" t="e">
        <f>#REF!</f>
        <v>#REF!</v>
      </c>
      <c r="G57" s="6" t="e">
        <f t="shared" si="0"/>
        <v>#REF!</v>
      </c>
    </row>
    <row r="58" spans="1:7" ht="16.5" customHeight="1" x14ac:dyDescent="0.2">
      <c r="A58" s="7">
        <f t="shared" si="1"/>
        <v>52</v>
      </c>
      <c r="B58" s="7">
        <v>92</v>
      </c>
      <c r="C58" s="8" t="s">
        <v>69</v>
      </c>
      <c r="D58" s="9">
        <v>26580</v>
      </c>
      <c r="E58" s="7" t="e">
        <f>#REF!</f>
        <v>#REF!</v>
      </c>
      <c r="F58" s="7" t="e">
        <f>#REF!</f>
        <v>#REF!</v>
      </c>
      <c r="G58" s="6" t="e">
        <f t="shared" si="0"/>
        <v>#REF!</v>
      </c>
    </row>
    <row r="59" spans="1:7" ht="16.5" customHeight="1" x14ac:dyDescent="0.2">
      <c r="A59" s="7">
        <f t="shared" si="1"/>
        <v>53</v>
      </c>
      <c r="B59" s="7">
        <v>249</v>
      </c>
      <c r="C59" s="8" t="s">
        <v>70</v>
      </c>
      <c r="D59" s="9">
        <v>33316</v>
      </c>
      <c r="E59" s="7" t="e">
        <f>#REF!</f>
        <v>#REF!</v>
      </c>
      <c r="F59" s="7" t="e">
        <f>#REF!</f>
        <v>#REF!</v>
      </c>
      <c r="G59" s="6" t="e">
        <f t="shared" si="0"/>
        <v>#REF!</v>
      </c>
    </row>
    <row r="60" spans="1:7" ht="16.5" customHeight="1" x14ac:dyDescent="0.2">
      <c r="A60" s="7">
        <f t="shared" si="1"/>
        <v>54</v>
      </c>
      <c r="B60" s="7">
        <v>240</v>
      </c>
      <c r="C60" s="8" t="s">
        <v>71</v>
      </c>
      <c r="D60" s="9">
        <v>29999</v>
      </c>
      <c r="E60" s="7" t="e">
        <f>#REF!</f>
        <v>#REF!</v>
      </c>
      <c r="F60" s="7" t="e">
        <f>#REF!</f>
        <v>#REF!</v>
      </c>
      <c r="G60" s="6" t="e">
        <f t="shared" si="0"/>
        <v>#REF!</v>
      </c>
    </row>
    <row r="61" spans="1:7" ht="16.5" customHeight="1" x14ac:dyDescent="0.2">
      <c r="A61" s="7">
        <f t="shared" si="1"/>
        <v>55</v>
      </c>
      <c r="B61" s="7">
        <v>91</v>
      </c>
      <c r="C61" s="8" t="s">
        <v>72</v>
      </c>
      <c r="D61" s="9">
        <v>27030</v>
      </c>
      <c r="E61" s="7" t="e">
        <f>#REF!</f>
        <v>#REF!</v>
      </c>
      <c r="F61" s="7" t="e">
        <f>#REF!</f>
        <v>#REF!</v>
      </c>
      <c r="G61" s="6" t="e">
        <f t="shared" si="0"/>
        <v>#REF!</v>
      </c>
    </row>
    <row r="62" spans="1:7" ht="16.5" customHeight="1" x14ac:dyDescent="0.2">
      <c r="A62" s="7">
        <f t="shared" si="1"/>
        <v>56</v>
      </c>
      <c r="B62" s="7">
        <v>248</v>
      </c>
      <c r="C62" s="8" t="s">
        <v>73</v>
      </c>
      <c r="D62" s="9">
        <v>30402</v>
      </c>
      <c r="E62" s="7" t="e">
        <f>#REF!</f>
        <v>#REF!</v>
      </c>
      <c r="F62" s="7" t="e">
        <f>#REF!</f>
        <v>#REF!</v>
      </c>
      <c r="G62" s="6" t="e">
        <f t="shared" si="0"/>
        <v>#REF!</v>
      </c>
    </row>
    <row r="63" spans="1:7" ht="16.5" customHeight="1" x14ac:dyDescent="0.2">
      <c r="A63" s="7">
        <f t="shared" si="1"/>
        <v>57</v>
      </c>
      <c r="B63" s="7">
        <v>379</v>
      </c>
      <c r="C63" s="8" t="s">
        <v>74</v>
      </c>
      <c r="D63" s="9">
        <v>31990</v>
      </c>
      <c r="E63" s="7" t="e">
        <f>#REF!</f>
        <v>#REF!</v>
      </c>
      <c r="F63" s="7" t="e">
        <f>#REF!</f>
        <v>#REF!</v>
      </c>
      <c r="G63" s="6" t="e">
        <f t="shared" si="0"/>
        <v>#REF!</v>
      </c>
    </row>
    <row r="64" spans="1:7" ht="16.5" customHeight="1" x14ac:dyDescent="0.2">
      <c r="A64" s="7">
        <f t="shared" si="1"/>
        <v>58</v>
      </c>
      <c r="B64" s="7">
        <v>160</v>
      </c>
      <c r="C64" s="8" t="s">
        <v>75</v>
      </c>
      <c r="D64" s="9">
        <v>31858</v>
      </c>
      <c r="E64" s="7" t="e">
        <f>#REF!</f>
        <v>#REF!</v>
      </c>
      <c r="F64" s="7" t="e">
        <f>#REF!</f>
        <v>#REF!</v>
      </c>
      <c r="G64" s="6" t="e">
        <f t="shared" si="0"/>
        <v>#REF!</v>
      </c>
    </row>
    <row r="65" spans="1:7" ht="16.5" customHeight="1" x14ac:dyDescent="0.2">
      <c r="A65" s="7">
        <f t="shared" si="1"/>
        <v>59</v>
      </c>
      <c r="B65" s="7">
        <v>85</v>
      </c>
      <c r="C65" s="8" t="s">
        <v>76</v>
      </c>
      <c r="D65" s="9">
        <v>29551</v>
      </c>
      <c r="E65" s="7" t="e">
        <f>#REF!</f>
        <v>#REF!</v>
      </c>
      <c r="F65" s="7" t="e">
        <f>#REF!</f>
        <v>#REF!</v>
      </c>
      <c r="G65" s="6" t="e">
        <f t="shared" si="0"/>
        <v>#REF!</v>
      </c>
    </row>
    <row r="66" spans="1:7" ht="16.5" customHeight="1" x14ac:dyDescent="0.2">
      <c r="A66" s="7">
        <f t="shared" si="1"/>
        <v>60</v>
      </c>
      <c r="B66" s="7">
        <v>424</v>
      </c>
      <c r="C66" s="8" t="s">
        <v>77</v>
      </c>
      <c r="D66" s="9">
        <v>31018</v>
      </c>
      <c r="E66" s="41" t="s">
        <v>80</v>
      </c>
      <c r="F66" s="42"/>
      <c r="G66" s="43"/>
    </row>
    <row r="67" spans="1:7" ht="16.5" customHeight="1" x14ac:dyDescent="0.2">
      <c r="A67" s="7">
        <f t="shared" si="1"/>
        <v>61</v>
      </c>
      <c r="B67" s="7">
        <v>350</v>
      </c>
      <c r="C67" s="8" t="s">
        <v>78</v>
      </c>
      <c r="D67" s="9">
        <v>30865</v>
      </c>
      <c r="E67" s="44"/>
      <c r="F67" s="45"/>
      <c r="G67" s="46"/>
    </row>
    <row r="68" spans="1:7" ht="16.5" customHeight="1" x14ac:dyDescent="0.2">
      <c r="A68" s="7">
        <f t="shared" si="1"/>
        <v>62</v>
      </c>
      <c r="B68" s="7">
        <v>261</v>
      </c>
      <c r="C68" s="8" t="s">
        <v>79</v>
      </c>
      <c r="D68" s="9">
        <v>29425</v>
      </c>
      <c r="E68" s="47"/>
      <c r="F68" s="48"/>
      <c r="G68" s="49"/>
    </row>
    <row r="69" spans="1:7" ht="21.75" customHeight="1" x14ac:dyDescent="0.2">
      <c r="A69" s="5"/>
    </row>
    <row r="70" spans="1:7" ht="21.75" customHeight="1" x14ac:dyDescent="0.2">
      <c r="A70" s="5"/>
    </row>
    <row r="71" spans="1:7" ht="21.75" customHeight="1" x14ac:dyDescent="0.2">
      <c r="A71" s="5"/>
    </row>
    <row r="72" spans="1:7" ht="21.75" customHeight="1" x14ac:dyDescent="0.2">
      <c r="A72" s="5"/>
    </row>
    <row r="73" spans="1:7" ht="21.75" customHeight="1" x14ac:dyDescent="0.2">
      <c r="A73" s="5"/>
    </row>
    <row r="74" spans="1:7" ht="21.75" customHeight="1" x14ac:dyDescent="0.2">
      <c r="A74" s="5"/>
    </row>
  </sheetData>
  <mergeCells count="1">
    <mergeCell ref="E66:G68"/>
  </mergeCells>
  <pageMargins left="0.25" right="0.25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1"/>
  <sheetViews>
    <sheetView tabSelected="1" zoomScaleNormal="100" workbookViewId="0">
      <selection activeCell="B36" sqref="B36:B38"/>
    </sheetView>
  </sheetViews>
  <sheetFormatPr defaultColWidth="12.85546875" defaultRowHeight="15.75" x14ac:dyDescent="0.25"/>
  <cols>
    <col min="1" max="1" width="14.85546875" style="10" customWidth="1"/>
    <col min="2" max="2" width="44" style="10" customWidth="1"/>
    <col min="3" max="3" width="14" style="11" customWidth="1"/>
    <col min="4" max="6" width="5.42578125" style="3" customWidth="1"/>
    <col min="7" max="7" width="5.140625" style="3" customWidth="1"/>
    <col min="8" max="8" width="0.140625" style="3" hidden="1" customWidth="1"/>
    <col min="9" max="9" width="0.28515625" style="3" hidden="1" customWidth="1"/>
    <col min="10" max="11" width="5.42578125" style="3" customWidth="1"/>
    <col min="12" max="12" width="8" style="3" customWidth="1"/>
    <col min="13" max="13" width="9.140625" style="25" customWidth="1"/>
    <col min="14" max="14" width="11.140625" style="1" customWidth="1"/>
    <col min="15" max="15" width="20.42578125" customWidth="1"/>
    <col min="17" max="17" width="16.42578125" customWidth="1"/>
    <col min="18" max="18" width="15.5703125" customWidth="1"/>
    <col min="20" max="20" width="16.85546875" customWidth="1"/>
    <col min="23" max="16384" width="12.85546875" style="1"/>
  </cols>
  <sheetData>
    <row r="1" spans="1:14" ht="24" customHeight="1" x14ac:dyDescent="0.35">
      <c r="B1" s="59" t="s">
        <v>286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23.25" customHeight="1" x14ac:dyDescent="0.35">
      <c r="B2" s="59" t="s">
        <v>287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21.75" customHeight="1" x14ac:dyDescent="0.25">
      <c r="B3" s="60" t="s">
        <v>288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 ht="16.5" customHeight="1" x14ac:dyDescent="0.25">
      <c r="A4" s="12"/>
      <c r="B4" s="60" t="s">
        <v>298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 ht="16.5" customHeight="1" x14ac:dyDescent="0.25">
      <c r="A5" s="12"/>
      <c r="B5" s="60" t="s">
        <v>289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14" ht="25.5" customHeight="1" x14ac:dyDescent="0.25">
      <c r="A6" s="15" t="s">
        <v>273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24"/>
      <c r="N6" s="14"/>
    </row>
    <row r="7" spans="1:14" ht="13.5" customHeight="1" x14ac:dyDescent="0.25">
      <c r="A7" s="50" t="s">
        <v>11</v>
      </c>
      <c r="B7" s="50" t="s">
        <v>6</v>
      </c>
      <c r="C7" s="50" t="s">
        <v>81</v>
      </c>
      <c r="D7" s="53" t="s">
        <v>8</v>
      </c>
      <c r="E7" s="58"/>
      <c r="F7" s="58"/>
      <c r="G7" s="58"/>
      <c r="H7" s="58"/>
      <c r="I7" s="58"/>
      <c r="J7" s="58"/>
      <c r="K7" s="58"/>
      <c r="L7" s="54"/>
      <c r="M7" s="55" t="s">
        <v>10</v>
      </c>
      <c r="N7" s="50" t="s">
        <v>2</v>
      </c>
    </row>
    <row r="8" spans="1:14" ht="13.5" customHeight="1" x14ac:dyDescent="0.25">
      <c r="A8" s="51"/>
      <c r="B8" s="51"/>
      <c r="C8" s="51"/>
      <c r="D8" s="53" t="s">
        <v>82</v>
      </c>
      <c r="E8" s="54"/>
      <c r="F8" s="53" t="s">
        <v>83</v>
      </c>
      <c r="G8" s="54"/>
      <c r="H8" s="16" t="s">
        <v>7</v>
      </c>
      <c r="I8" s="16"/>
      <c r="J8" s="53" t="s">
        <v>7</v>
      </c>
      <c r="K8" s="54"/>
      <c r="L8" s="35" t="s">
        <v>9</v>
      </c>
      <c r="M8" s="56"/>
      <c r="N8" s="51"/>
    </row>
    <row r="9" spans="1:14" ht="13.5" customHeight="1" x14ac:dyDescent="0.25">
      <c r="A9" s="51"/>
      <c r="B9" s="51"/>
      <c r="C9" s="51"/>
      <c r="D9" s="16" t="s">
        <v>84</v>
      </c>
      <c r="E9" s="16" t="s">
        <v>85</v>
      </c>
      <c r="F9" s="16" t="s">
        <v>84</v>
      </c>
      <c r="G9" s="16" t="s">
        <v>85</v>
      </c>
      <c r="H9" s="16" t="s">
        <v>84</v>
      </c>
      <c r="I9" s="16" t="s">
        <v>85</v>
      </c>
      <c r="J9" s="16" t="s">
        <v>84</v>
      </c>
      <c r="K9" s="16" t="s">
        <v>85</v>
      </c>
      <c r="L9" s="36"/>
      <c r="M9" s="57"/>
      <c r="N9" s="52"/>
    </row>
    <row r="10" spans="1:14" ht="12" customHeight="1" x14ac:dyDescent="0.25">
      <c r="A10" s="16">
        <v>1</v>
      </c>
      <c r="B10" s="30" t="s">
        <v>86</v>
      </c>
      <c r="C10" s="27">
        <v>33474</v>
      </c>
      <c r="D10" s="16">
        <v>7</v>
      </c>
      <c r="E10" s="28">
        <f t="shared" ref="E10:E31" si="0">D10*3</f>
        <v>21</v>
      </c>
      <c r="F10" s="16">
        <v>6</v>
      </c>
      <c r="G10" s="28">
        <f t="shared" ref="G10:G31" si="1">F10*3</f>
        <v>18</v>
      </c>
      <c r="H10" s="16"/>
      <c r="I10" s="28"/>
      <c r="J10" s="16">
        <v>8</v>
      </c>
      <c r="K10" s="28">
        <f t="shared" ref="K10:K31" si="2">J10*4</f>
        <v>32</v>
      </c>
      <c r="L10" s="16">
        <f t="shared" ref="L10:L31" si="3">E10+G10+I10+K10</f>
        <v>71</v>
      </c>
      <c r="M10" s="29"/>
      <c r="N10" s="28">
        <f t="shared" ref="N10:N31" si="4">L10+M10</f>
        <v>71</v>
      </c>
    </row>
    <row r="11" spans="1:14" ht="12" customHeight="1" x14ac:dyDescent="0.25">
      <c r="A11" s="16">
        <f>A10+1</f>
        <v>2</v>
      </c>
      <c r="B11" s="26" t="s">
        <v>87</v>
      </c>
      <c r="C11" s="27">
        <v>33814</v>
      </c>
      <c r="D11" s="16">
        <v>9</v>
      </c>
      <c r="E11" s="28">
        <f t="shared" si="0"/>
        <v>27</v>
      </c>
      <c r="F11" s="16">
        <v>4</v>
      </c>
      <c r="G11" s="28">
        <f t="shared" si="1"/>
        <v>12</v>
      </c>
      <c r="H11" s="16"/>
      <c r="I11" s="28"/>
      <c r="J11" s="16">
        <v>8</v>
      </c>
      <c r="K11" s="28">
        <f t="shared" si="2"/>
        <v>32</v>
      </c>
      <c r="L11" s="16">
        <f t="shared" si="3"/>
        <v>71</v>
      </c>
      <c r="M11" s="29"/>
      <c r="N11" s="28">
        <f t="shared" si="4"/>
        <v>71</v>
      </c>
    </row>
    <row r="12" spans="1:14" ht="12" customHeight="1" x14ac:dyDescent="0.25">
      <c r="A12" s="16">
        <f t="shared" ref="A12:A31" si="5">A11+1</f>
        <v>3</v>
      </c>
      <c r="B12" s="26" t="s">
        <v>89</v>
      </c>
      <c r="C12" s="27">
        <v>24350</v>
      </c>
      <c r="D12" s="16">
        <v>8</v>
      </c>
      <c r="E12" s="28">
        <f t="shared" si="0"/>
        <v>24</v>
      </c>
      <c r="F12" s="16">
        <v>7</v>
      </c>
      <c r="G12" s="28">
        <f t="shared" si="1"/>
        <v>21</v>
      </c>
      <c r="H12" s="16"/>
      <c r="I12" s="28"/>
      <c r="J12" s="16">
        <v>4</v>
      </c>
      <c r="K12" s="28">
        <f t="shared" si="2"/>
        <v>16</v>
      </c>
      <c r="L12" s="16">
        <f t="shared" si="3"/>
        <v>61</v>
      </c>
      <c r="M12" s="29">
        <v>4</v>
      </c>
      <c r="N12" s="28">
        <f t="shared" si="4"/>
        <v>65</v>
      </c>
    </row>
    <row r="13" spans="1:14" ht="12" customHeight="1" x14ac:dyDescent="0.25">
      <c r="A13" s="16">
        <f t="shared" si="5"/>
        <v>4</v>
      </c>
      <c r="B13" s="26" t="s">
        <v>90</v>
      </c>
      <c r="C13" s="27">
        <v>24253</v>
      </c>
      <c r="D13" s="16">
        <v>7</v>
      </c>
      <c r="E13" s="28">
        <f t="shared" si="0"/>
        <v>21</v>
      </c>
      <c r="F13" s="16">
        <v>6</v>
      </c>
      <c r="G13" s="28">
        <f t="shared" si="1"/>
        <v>18</v>
      </c>
      <c r="H13" s="16"/>
      <c r="I13" s="28"/>
      <c r="J13" s="16">
        <v>6</v>
      </c>
      <c r="K13" s="28">
        <f t="shared" si="2"/>
        <v>24</v>
      </c>
      <c r="L13" s="16">
        <f t="shared" si="3"/>
        <v>63</v>
      </c>
      <c r="M13" s="29"/>
      <c r="N13" s="28">
        <f t="shared" si="4"/>
        <v>63</v>
      </c>
    </row>
    <row r="14" spans="1:14" ht="12" customHeight="1" x14ac:dyDescent="0.25">
      <c r="A14" s="16">
        <f t="shared" si="5"/>
        <v>5</v>
      </c>
      <c r="B14" s="26" t="s">
        <v>88</v>
      </c>
      <c r="C14" s="27">
        <v>30927</v>
      </c>
      <c r="D14" s="16">
        <v>7</v>
      </c>
      <c r="E14" s="28">
        <f t="shared" si="0"/>
        <v>21</v>
      </c>
      <c r="F14" s="16">
        <v>6</v>
      </c>
      <c r="G14" s="28">
        <f t="shared" si="1"/>
        <v>18</v>
      </c>
      <c r="H14" s="16"/>
      <c r="I14" s="28"/>
      <c r="J14" s="16">
        <v>6</v>
      </c>
      <c r="K14" s="28">
        <f t="shared" si="2"/>
        <v>24</v>
      </c>
      <c r="L14" s="16">
        <f t="shared" si="3"/>
        <v>63</v>
      </c>
      <c r="M14" s="29"/>
      <c r="N14" s="28">
        <f t="shared" si="4"/>
        <v>63</v>
      </c>
    </row>
    <row r="15" spans="1:14" ht="12" customHeight="1" x14ac:dyDescent="0.25">
      <c r="A15" s="16">
        <f t="shared" si="5"/>
        <v>6</v>
      </c>
      <c r="B15" s="30" t="s">
        <v>92</v>
      </c>
      <c r="C15" s="27">
        <v>35743</v>
      </c>
      <c r="D15" s="16">
        <v>9</v>
      </c>
      <c r="E15" s="28">
        <f t="shared" si="0"/>
        <v>27</v>
      </c>
      <c r="F15" s="16">
        <v>6</v>
      </c>
      <c r="G15" s="28">
        <f t="shared" si="1"/>
        <v>18</v>
      </c>
      <c r="H15" s="16"/>
      <c r="I15" s="28"/>
      <c r="J15" s="16">
        <v>4</v>
      </c>
      <c r="K15" s="28">
        <f t="shared" si="2"/>
        <v>16</v>
      </c>
      <c r="L15" s="16">
        <f t="shared" si="3"/>
        <v>61</v>
      </c>
      <c r="M15" s="29"/>
      <c r="N15" s="28">
        <f t="shared" si="4"/>
        <v>61</v>
      </c>
    </row>
    <row r="16" spans="1:14" ht="12" customHeight="1" x14ac:dyDescent="0.25">
      <c r="A16" s="16">
        <f t="shared" si="5"/>
        <v>7</v>
      </c>
      <c r="B16" s="26" t="s">
        <v>93</v>
      </c>
      <c r="C16" s="27">
        <v>32718</v>
      </c>
      <c r="D16" s="16">
        <v>7</v>
      </c>
      <c r="E16" s="28">
        <f t="shared" si="0"/>
        <v>21</v>
      </c>
      <c r="F16" s="16">
        <v>4</v>
      </c>
      <c r="G16" s="28">
        <f t="shared" si="1"/>
        <v>12</v>
      </c>
      <c r="H16" s="16"/>
      <c r="I16" s="28"/>
      <c r="J16" s="16">
        <v>7</v>
      </c>
      <c r="K16" s="28">
        <f t="shared" si="2"/>
        <v>28</v>
      </c>
      <c r="L16" s="16">
        <f t="shared" si="3"/>
        <v>61</v>
      </c>
      <c r="M16" s="29"/>
      <c r="N16" s="28">
        <f t="shared" si="4"/>
        <v>61</v>
      </c>
    </row>
    <row r="17" spans="1:14" ht="12" customHeight="1" x14ac:dyDescent="0.25">
      <c r="A17" s="16">
        <f t="shared" si="5"/>
        <v>8</v>
      </c>
      <c r="B17" s="26" t="s">
        <v>94</v>
      </c>
      <c r="C17" s="27">
        <v>34202</v>
      </c>
      <c r="D17" s="16">
        <v>8</v>
      </c>
      <c r="E17" s="28">
        <f t="shared" si="0"/>
        <v>24</v>
      </c>
      <c r="F17" s="16">
        <v>4</v>
      </c>
      <c r="G17" s="28">
        <f t="shared" si="1"/>
        <v>12</v>
      </c>
      <c r="H17" s="16"/>
      <c r="I17" s="28"/>
      <c r="J17" s="16">
        <v>6</v>
      </c>
      <c r="K17" s="28">
        <f t="shared" si="2"/>
        <v>24</v>
      </c>
      <c r="L17" s="16">
        <f t="shared" si="3"/>
        <v>60</v>
      </c>
      <c r="M17" s="29"/>
      <c r="N17" s="28">
        <f t="shared" si="4"/>
        <v>60</v>
      </c>
    </row>
    <row r="18" spans="1:14" ht="12" customHeight="1" x14ac:dyDescent="0.25">
      <c r="A18" s="16">
        <f t="shared" si="5"/>
        <v>9</v>
      </c>
      <c r="B18" s="30" t="s">
        <v>95</v>
      </c>
      <c r="C18" s="31" t="s">
        <v>270</v>
      </c>
      <c r="D18" s="16">
        <v>8</v>
      </c>
      <c r="E18" s="28">
        <f t="shared" si="0"/>
        <v>24</v>
      </c>
      <c r="F18" s="16">
        <v>5</v>
      </c>
      <c r="G18" s="28">
        <f t="shared" si="1"/>
        <v>15</v>
      </c>
      <c r="H18" s="16"/>
      <c r="I18" s="28"/>
      <c r="J18" s="16">
        <v>5</v>
      </c>
      <c r="K18" s="28">
        <f t="shared" si="2"/>
        <v>20</v>
      </c>
      <c r="L18" s="16">
        <f t="shared" si="3"/>
        <v>59</v>
      </c>
      <c r="M18" s="29"/>
      <c r="N18" s="28">
        <f t="shared" si="4"/>
        <v>59</v>
      </c>
    </row>
    <row r="19" spans="1:14" ht="12" customHeight="1" x14ac:dyDescent="0.25">
      <c r="A19" s="16">
        <f t="shared" si="5"/>
        <v>10</v>
      </c>
      <c r="B19" s="26" t="s">
        <v>96</v>
      </c>
      <c r="C19" s="27">
        <v>35327</v>
      </c>
      <c r="D19" s="16">
        <v>7</v>
      </c>
      <c r="E19" s="28">
        <f t="shared" si="0"/>
        <v>21</v>
      </c>
      <c r="F19" s="16">
        <v>6</v>
      </c>
      <c r="G19" s="28">
        <f t="shared" si="1"/>
        <v>18</v>
      </c>
      <c r="H19" s="16"/>
      <c r="I19" s="28"/>
      <c r="J19" s="16">
        <v>5</v>
      </c>
      <c r="K19" s="28">
        <f t="shared" si="2"/>
        <v>20</v>
      </c>
      <c r="L19" s="16">
        <f t="shared" si="3"/>
        <v>59</v>
      </c>
      <c r="M19" s="29"/>
      <c r="N19" s="28">
        <f t="shared" si="4"/>
        <v>59</v>
      </c>
    </row>
    <row r="20" spans="1:14" ht="12" customHeight="1" x14ac:dyDescent="0.25">
      <c r="A20" s="16">
        <f t="shared" si="5"/>
        <v>11</v>
      </c>
      <c r="B20" s="26" t="s">
        <v>100</v>
      </c>
      <c r="C20" s="27">
        <v>30731</v>
      </c>
      <c r="D20" s="16">
        <v>10</v>
      </c>
      <c r="E20" s="28">
        <f t="shared" si="0"/>
        <v>30</v>
      </c>
      <c r="F20" s="16">
        <v>5</v>
      </c>
      <c r="G20" s="28">
        <f t="shared" si="1"/>
        <v>15</v>
      </c>
      <c r="H20" s="16"/>
      <c r="I20" s="28"/>
      <c r="J20" s="16">
        <v>3</v>
      </c>
      <c r="K20" s="28">
        <f t="shared" si="2"/>
        <v>12</v>
      </c>
      <c r="L20" s="16">
        <f t="shared" si="3"/>
        <v>57</v>
      </c>
      <c r="M20" s="29"/>
      <c r="N20" s="28">
        <f t="shared" si="4"/>
        <v>57</v>
      </c>
    </row>
    <row r="21" spans="1:14" ht="12" customHeight="1" x14ac:dyDescent="0.25">
      <c r="A21" s="16">
        <f t="shared" si="5"/>
        <v>12</v>
      </c>
      <c r="B21" s="30" t="s">
        <v>102</v>
      </c>
      <c r="C21" s="27">
        <v>29615</v>
      </c>
      <c r="D21" s="16">
        <v>6</v>
      </c>
      <c r="E21" s="28">
        <f t="shared" si="0"/>
        <v>18</v>
      </c>
      <c r="F21" s="16">
        <v>5</v>
      </c>
      <c r="G21" s="28">
        <f t="shared" si="1"/>
        <v>15</v>
      </c>
      <c r="H21" s="16"/>
      <c r="I21" s="28"/>
      <c r="J21" s="16">
        <v>6</v>
      </c>
      <c r="K21" s="28">
        <f t="shared" si="2"/>
        <v>24</v>
      </c>
      <c r="L21" s="16">
        <f t="shared" si="3"/>
        <v>57</v>
      </c>
      <c r="M21" s="29"/>
      <c r="N21" s="28">
        <f t="shared" si="4"/>
        <v>57</v>
      </c>
    </row>
    <row r="22" spans="1:14" ht="12" customHeight="1" x14ac:dyDescent="0.25">
      <c r="A22" s="16">
        <f t="shared" si="5"/>
        <v>13</v>
      </c>
      <c r="B22" s="30" t="s">
        <v>101</v>
      </c>
      <c r="C22" s="27">
        <v>29561</v>
      </c>
      <c r="D22" s="16">
        <v>5</v>
      </c>
      <c r="E22" s="28">
        <f t="shared" si="0"/>
        <v>15</v>
      </c>
      <c r="F22" s="16">
        <v>6</v>
      </c>
      <c r="G22" s="28">
        <f t="shared" si="1"/>
        <v>18</v>
      </c>
      <c r="H22" s="16"/>
      <c r="I22" s="28"/>
      <c r="J22" s="16">
        <v>6</v>
      </c>
      <c r="K22" s="28">
        <f t="shared" si="2"/>
        <v>24</v>
      </c>
      <c r="L22" s="16">
        <f t="shared" si="3"/>
        <v>57</v>
      </c>
      <c r="M22" s="29"/>
      <c r="N22" s="28">
        <f t="shared" si="4"/>
        <v>57</v>
      </c>
    </row>
    <row r="23" spans="1:14" ht="12" customHeight="1" x14ac:dyDescent="0.25">
      <c r="A23" s="16">
        <f t="shared" si="5"/>
        <v>14</v>
      </c>
      <c r="B23" s="26" t="s">
        <v>103</v>
      </c>
      <c r="C23" s="27">
        <v>35840</v>
      </c>
      <c r="D23" s="16">
        <v>8</v>
      </c>
      <c r="E23" s="28">
        <f t="shared" si="0"/>
        <v>24</v>
      </c>
      <c r="F23" s="16">
        <v>4</v>
      </c>
      <c r="G23" s="28">
        <f t="shared" si="1"/>
        <v>12</v>
      </c>
      <c r="H23" s="16"/>
      <c r="I23" s="28"/>
      <c r="J23" s="16">
        <v>5</v>
      </c>
      <c r="K23" s="28">
        <f t="shared" si="2"/>
        <v>20</v>
      </c>
      <c r="L23" s="16">
        <f t="shared" si="3"/>
        <v>56</v>
      </c>
      <c r="M23" s="29"/>
      <c r="N23" s="28">
        <f t="shared" si="4"/>
        <v>56</v>
      </c>
    </row>
    <row r="24" spans="1:14" ht="12" customHeight="1" x14ac:dyDescent="0.25">
      <c r="A24" s="16">
        <f t="shared" si="5"/>
        <v>15</v>
      </c>
      <c r="B24" s="30" t="s">
        <v>104</v>
      </c>
      <c r="C24" s="27">
        <v>33829</v>
      </c>
      <c r="D24" s="16">
        <v>6</v>
      </c>
      <c r="E24" s="28">
        <f t="shared" si="0"/>
        <v>18</v>
      </c>
      <c r="F24" s="16">
        <v>6</v>
      </c>
      <c r="G24" s="28">
        <f t="shared" si="1"/>
        <v>18</v>
      </c>
      <c r="H24" s="16"/>
      <c r="I24" s="28"/>
      <c r="J24" s="16">
        <v>5</v>
      </c>
      <c r="K24" s="28">
        <f t="shared" si="2"/>
        <v>20</v>
      </c>
      <c r="L24" s="16">
        <f t="shared" si="3"/>
        <v>56</v>
      </c>
      <c r="M24" s="29"/>
      <c r="N24" s="28">
        <f t="shared" si="4"/>
        <v>56</v>
      </c>
    </row>
    <row r="25" spans="1:14" ht="12" customHeight="1" x14ac:dyDescent="0.25">
      <c r="A25" s="16">
        <f t="shared" si="5"/>
        <v>16</v>
      </c>
      <c r="B25" s="30" t="s">
        <v>105</v>
      </c>
      <c r="C25" s="27">
        <v>28686</v>
      </c>
      <c r="D25" s="16">
        <v>8</v>
      </c>
      <c r="E25" s="28">
        <f t="shared" si="0"/>
        <v>24</v>
      </c>
      <c r="F25" s="16">
        <v>2</v>
      </c>
      <c r="G25" s="28">
        <f t="shared" si="1"/>
        <v>6</v>
      </c>
      <c r="H25" s="16"/>
      <c r="I25" s="28"/>
      <c r="J25" s="16">
        <v>6</v>
      </c>
      <c r="K25" s="28">
        <f t="shared" si="2"/>
        <v>24</v>
      </c>
      <c r="L25" s="16">
        <f t="shared" si="3"/>
        <v>54</v>
      </c>
      <c r="M25" s="29"/>
      <c r="N25" s="28">
        <f t="shared" si="4"/>
        <v>54</v>
      </c>
    </row>
    <row r="26" spans="1:14" ht="12" customHeight="1" x14ac:dyDescent="0.25">
      <c r="A26" s="16">
        <f t="shared" si="5"/>
        <v>17</v>
      </c>
      <c r="B26" s="30" t="s">
        <v>106</v>
      </c>
      <c r="C26" s="27">
        <v>31981</v>
      </c>
      <c r="D26" s="16">
        <v>7</v>
      </c>
      <c r="E26" s="28">
        <f t="shared" si="0"/>
        <v>21</v>
      </c>
      <c r="F26" s="16">
        <v>7</v>
      </c>
      <c r="G26" s="28">
        <f t="shared" si="1"/>
        <v>21</v>
      </c>
      <c r="H26" s="16"/>
      <c r="I26" s="28"/>
      <c r="J26" s="16">
        <v>3</v>
      </c>
      <c r="K26" s="28">
        <f t="shared" si="2"/>
        <v>12</v>
      </c>
      <c r="L26" s="16">
        <f t="shared" si="3"/>
        <v>54</v>
      </c>
      <c r="M26" s="29"/>
      <c r="N26" s="28">
        <f t="shared" si="4"/>
        <v>54</v>
      </c>
    </row>
    <row r="27" spans="1:14" ht="12" customHeight="1" x14ac:dyDescent="0.25">
      <c r="A27" s="16">
        <f t="shared" si="5"/>
        <v>18</v>
      </c>
      <c r="B27" s="26" t="s">
        <v>109</v>
      </c>
      <c r="C27" s="27">
        <v>30382</v>
      </c>
      <c r="D27" s="16">
        <v>8</v>
      </c>
      <c r="E27" s="28">
        <f t="shared" si="0"/>
        <v>24</v>
      </c>
      <c r="F27" s="16">
        <v>3</v>
      </c>
      <c r="G27" s="28">
        <f t="shared" si="1"/>
        <v>9</v>
      </c>
      <c r="H27" s="16"/>
      <c r="I27" s="28"/>
      <c r="J27" s="16">
        <v>5</v>
      </c>
      <c r="K27" s="28">
        <f t="shared" si="2"/>
        <v>20</v>
      </c>
      <c r="L27" s="16">
        <f t="shared" si="3"/>
        <v>53</v>
      </c>
      <c r="M27" s="29"/>
      <c r="N27" s="28">
        <f t="shared" si="4"/>
        <v>53</v>
      </c>
    </row>
    <row r="28" spans="1:14" ht="12" customHeight="1" x14ac:dyDescent="0.25">
      <c r="A28" s="16">
        <f t="shared" si="5"/>
        <v>19</v>
      </c>
      <c r="B28" s="30" t="s">
        <v>99</v>
      </c>
      <c r="C28" s="27">
        <v>35781</v>
      </c>
      <c r="D28" s="16">
        <v>8</v>
      </c>
      <c r="E28" s="28">
        <f t="shared" si="0"/>
        <v>24</v>
      </c>
      <c r="F28" s="16">
        <v>3</v>
      </c>
      <c r="G28" s="28">
        <f t="shared" si="1"/>
        <v>9</v>
      </c>
      <c r="H28" s="16"/>
      <c r="I28" s="28"/>
      <c r="J28" s="16">
        <v>5</v>
      </c>
      <c r="K28" s="28">
        <f t="shared" si="2"/>
        <v>20</v>
      </c>
      <c r="L28" s="16">
        <f t="shared" si="3"/>
        <v>53</v>
      </c>
      <c r="M28" s="29"/>
      <c r="N28" s="28">
        <f t="shared" si="4"/>
        <v>53</v>
      </c>
    </row>
    <row r="29" spans="1:14" ht="12" customHeight="1" x14ac:dyDescent="0.25">
      <c r="A29" s="16">
        <f t="shared" si="5"/>
        <v>20</v>
      </c>
      <c r="B29" s="26" t="s">
        <v>107</v>
      </c>
      <c r="C29" s="27">
        <v>29649</v>
      </c>
      <c r="D29" s="16">
        <v>7</v>
      </c>
      <c r="E29" s="28">
        <f t="shared" si="0"/>
        <v>21</v>
      </c>
      <c r="F29" s="16">
        <v>5</v>
      </c>
      <c r="G29" s="28">
        <f t="shared" si="1"/>
        <v>15</v>
      </c>
      <c r="H29" s="16"/>
      <c r="I29" s="28"/>
      <c r="J29" s="16">
        <v>4</v>
      </c>
      <c r="K29" s="28">
        <f t="shared" si="2"/>
        <v>16</v>
      </c>
      <c r="L29" s="16">
        <f t="shared" si="3"/>
        <v>52</v>
      </c>
      <c r="M29" s="29">
        <v>1</v>
      </c>
      <c r="N29" s="28">
        <f t="shared" si="4"/>
        <v>53</v>
      </c>
    </row>
    <row r="30" spans="1:14" ht="12" customHeight="1" x14ac:dyDescent="0.25">
      <c r="A30" s="16">
        <f t="shared" si="5"/>
        <v>21</v>
      </c>
      <c r="B30" s="30" t="s">
        <v>108</v>
      </c>
      <c r="C30" s="27">
        <v>33977</v>
      </c>
      <c r="D30" s="16">
        <v>7</v>
      </c>
      <c r="E30" s="28">
        <f t="shared" si="0"/>
        <v>21</v>
      </c>
      <c r="F30" s="16">
        <v>4</v>
      </c>
      <c r="G30" s="28">
        <f t="shared" si="1"/>
        <v>12</v>
      </c>
      <c r="H30" s="16"/>
      <c r="I30" s="28"/>
      <c r="J30" s="16">
        <v>5</v>
      </c>
      <c r="K30" s="28">
        <f t="shared" si="2"/>
        <v>20</v>
      </c>
      <c r="L30" s="16">
        <f t="shared" si="3"/>
        <v>53</v>
      </c>
      <c r="M30" s="29"/>
      <c r="N30" s="28">
        <f t="shared" si="4"/>
        <v>53</v>
      </c>
    </row>
    <row r="31" spans="1:14" ht="21.75" customHeight="1" x14ac:dyDescent="0.25">
      <c r="A31" s="16">
        <f t="shared" si="5"/>
        <v>22</v>
      </c>
      <c r="B31" s="30" t="s">
        <v>113</v>
      </c>
      <c r="C31" s="27">
        <v>32117</v>
      </c>
      <c r="D31" s="16">
        <v>7</v>
      </c>
      <c r="E31" s="28">
        <f t="shared" si="0"/>
        <v>21</v>
      </c>
      <c r="F31" s="16">
        <v>5</v>
      </c>
      <c r="G31" s="28">
        <f t="shared" si="1"/>
        <v>15</v>
      </c>
      <c r="H31" s="16"/>
      <c r="I31" s="28"/>
      <c r="J31" s="16">
        <v>4</v>
      </c>
      <c r="K31" s="28">
        <f t="shared" si="2"/>
        <v>16</v>
      </c>
      <c r="L31" s="16">
        <f t="shared" si="3"/>
        <v>52</v>
      </c>
      <c r="M31" s="29"/>
      <c r="N31" s="28">
        <f t="shared" si="4"/>
        <v>52</v>
      </c>
    </row>
    <row r="32" spans="1:14" ht="12" customHeight="1" x14ac:dyDescent="0.25">
      <c r="A32" s="16">
        <f>A31+1</f>
        <v>23</v>
      </c>
      <c r="B32" s="26" t="s">
        <v>119</v>
      </c>
      <c r="C32" s="27">
        <v>29603</v>
      </c>
      <c r="D32" s="16">
        <v>7</v>
      </c>
      <c r="E32" s="28">
        <f>D32*3</f>
        <v>21</v>
      </c>
      <c r="F32" s="16">
        <v>2</v>
      </c>
      <c r="G32" s="28">
        <f>F32*3</f>
        <v>6</v>
      </c>
      <c r="H32" s="16"/>
      <c r="I32" s="28"/>
      <c r="J32" s="16">
        <v>6</v>
      </c>
      <c r="K32" s="28">
        <f>J32*4</f>
        <v>24</v>
      </c>
      <c r="L32" s="16">
        <f>E32+G32+I32+K32</f>
        <v>51</v>
      </c>
      <c r="M32" s="29">
        <v>1</v>
      </c>
      <c r="N32" s="28">
        <f>L32+M32</f>
        <v>52</v>
      </c>
    </row>
    <row r="33" spans="1:14" ht="12" customHeight="1" x14ac:dyDescent="0.25">
      <c r="A33" s="16">
        <f>A32+1</f>
        <v>24</v>
      </c>
      <c r="B33" s="26" t="s">
        <v>110</v>
      </c>
      <c r="C33" s="27">
        <v>26320</v>
      </c>
      <c r="D33" s="16">
        <v>6</v>
      </c>
      <c r="E33" s="28">
        <f>D33*3</f>
        <v>18</v>
      </c>
      <c r="F33" s="16">
        <v>6</v>
      </c>
      <c r="G33" s="28">
        <f>F33*3</f>
        <v>18</v>
      </c>
      <c r="H33" s="16"/>
      <c r="I33" s="28"/>
      <c r="J33" s="16">
        <v>4</v>
      </c>
      <c r="K33" s="28">
        <f>J33*4</f>
        <v>16</v>
      </c>
      <c r="L33" s="16">
        <f>E33+G33+I33+K33</f>
        <v>52</v>
      </c>
      <c r="M33" s="29"/>
      <c r="N33" s="28">
        <f>L33+M33</f>
        <v>52</v>
      </c>
    </row>
    <row r="34" spans="1:14" ht="12" customHeight="1" x14ac:dyDescent="0.25">
      <c r="A34" s="16">
        <f>A33+1</f>
        <v>25</v>
      </c>
      <c r="B34" s="26" t="s">
        <v>112</v>
      </c>
      <c r="C34" s="27">
        <v>31120</v>
      </c>
      <c r="D34" s="16">
        <v>5</v>
      </c>
      <c r="E34" s="28">
        <f>D34*3</f>
        <v>15</v>
      </c>
      <c r="F34" s="16">
        <v>7</v>
      </c>
      <c r="G34" s="28">
        <f>F34*3</f>
        <v>21</v>
      </c>
      <c r="H34" s="16"/>
      <c r="I34" s="28"/>
      <c r="J34" s="16">
        <v>4</v>
      </c>
      <c r="K34" s="28">
        <f>J34*4</f>
        <v>16</v>
      </c>
      <c r="L34" s="16">
        <f>E34+G34+I34+K34</f>
        <v>52</v>
      </c>
      <c r="M34" s="29"/>
      <c r="N34" s="28">
        <f>L34+M34</f>
        <v>52</v>
      </c>
    </row>
    <row r="35" spans="1:14" ht="12" customHeight="1" x14ac:dyDescent="0.25">
      <c r="A35" s="16">
        <f>A34+1</f>
        <v>26</v>
      </c>
      <c r="B35" s="30" t="s">
        <v>111</v>
      </c>
      <c r="C35" s="27">
        <v>26972</v>
      </c>
      <c r="D35" s="16">
        <v>5</v>
      </c>
      <c r="E35" s="28">
        <f>D35*3</f>
        <v>15</v>
      </c>
      <c r="F35" s="16">
        <v>3</v>
      </c>
      <c r="G35" s="28">
        <f>F35*3</f>
        <v>9</v>
      </c>
      <c r="H35" s="16"/>
      <c r="I35" s="28"/>
      <c r="J35" s="16">
        <v>7</v>
      </c>
      <c r="K35" s="28">
        <f>J35*4</f>
        <v>28</v>
      </c>
      <c r="L35" s="16">
        <f>E35+G35+I35+K35</f>
        <v>52</v>
      </c>
      <c r="M35" s="29"/>
      <c r="N35" s="28">
        <f>L35+M35</f>
        <v>52</v>
      </c>
    </row>
    <row r="36" spans="1:14" ht="13.5" customHeight="1" x14ac:dyDescent="0.25">
      <c r="A36" s="50" t="s">
        <v>11</v>
      </c>
      <c r="B36" s="50" t="s">
        <v>6</v>
      </c>
      <c r="C36" s="50" t="s">
        <v>81</v>
      </c>
      <c r="D36" s="53" t="s">
        <v>8</v>
      </c>
      <c r="E36" s="58"/>
      <c r="F36" s="58"/>
      <c r="G36" s="58"/>
      <c r="H36" s="58"/>
      <c r="I36" s="58"/>
      <c r="J36" s="58"/>
      <c r="K36" s="58"/>
      <c r="L36" s="54"/>
      <c r="M36" s="55" t="s">
        <v>10</v>
      </c>
      <c r="N36" s="50" t="s">
        <v>2</v>
      </c>
    </row>
    <row r="37" spans="1:14" ht="13.5" customHeight="1" x14ac:dyDescent="0.25">
      <c r="A37" s="51"/>
      <c r="B37" s="51"/>
      <c r="C37" s="51"/>
      <c r="D37" s="53" t="s">
        <v>82</v>
      </c>
      <c r="E37" s="54"/>
      <c r="F37" s="53" t="s">
        <v>83</v>
      </c>
      <c r="G37" s="54"/>
      <c r="H37" s="16" t="s">
        <v>7</v>
      </c>
      <c r="I37" s="16"/>
      <c r="J37" s="53" t="s">
        <v>7</v>
      </c>
      <c r="K37" s="54"/>
      <c r="L37" s="35" t="s">
        <v>9</v>
      </c>
      <c r="M37" s="56"/>
      <c r="N37" s="51"/>
    </row>
    <row r="38" spans="1:14" ht="13.5" customHeight="1" x14ac:dyDescent="0.25">
      <c r="A38" s="51"/>
      <c r="B38" s="51"/>
      <c r="C38" s="51"/>
      <c r="D38" s="16" t="s">
        <v>84</v>
      </c>
      <c r="E38" s="16" t="s">
        <v>85</v>
      </c>
      <c r="F38" s="16" t="s">
        <v>84</v>
      </c>
      <c r="G38" s="16" t="s">
        <v>85</v>
      </c>
      <c r="H38" s="16" t="s">
        <v>84</v>
      </c>
      <c r="I38" s="16" t="s">
        <v>85</v>
      </c>
      <c r="J38" s="16" t="s">
        <v>84</v>
      </c>
      <c r="K38" s="16" t="s">
        <v>85</v>
      </c>
      <c r="L38" s="36"/>
      <c r="M38" s="57"/>
      <c r="N38" s="52"/>
    </row>
    <row r="39" spans="1:14" ht="12" customHeight="1" x14ac:dyDescent="0.25">
      <c r="A39" s="16">
        <f>A35+1</f>
        <v>27</v>
      </c>
      <c r="B39" s="26" t="s">
        <v>118</v>
      </c>
      <c r="C39" s="27">
        <v>30799</v>
      </c>
      <c r="D39" s="16">
        <v>7</v>
      </c>
      <c r="E39" s="28">
        <f t="shared" ref="E39:E44" si="6">D39*3</f>
        <v>21</v>
      </c>
      <c r="F39" s="16">
        <v>3</v>
      </c>
      <c r="G39" s="28">
        <f t="shared" ref="G39:G44" si="7">F39*3</f>
        <v>9</v>
      </c>
      <c r="H39" s="16"/>
      <c r="I39" s="28"/>
      <c r="J39" s="16">
        <v>5</v>
      </c>
      <c r="K39" s="28">
        <f t="shared" ref="K39:K44" si="8">J39*4</f>
        <v>20</v>
      </c>
      <c r="L39" s="16">
        <f t="shared" ref="L39:L44" si="9">E39+G39+I39+K39</f>
        <v>50</v>
      </c>
      <c r="M39" s="29">
        <v>1</v>
      </c>
      <c r="N39" s="28">
        <f t="shared" ref="N39:N44" si="10">L39+M39</f>
        <v>51</v>
      </c>
    </row>
    <row r="40" spans="1:14" ht="12" customHeight="1" x14ac:dyDescent="0.25">
      <c r="A40" s="16">
        <f t="shared" ref="A40:A70" si="11">A39+1</f>
        <v>28</v>
      </c>
      <c r="B40" s="30" t="s">
        <v>114</v>
      </c>
      <c r="C40" s="27">
        <v>29349</v>
      </c>
      <c r="D40" s="16">
        <v>7</v>
      </c>
      <c r="E40" s="28">
        <f t="shared" si="6"/>
        <v>21</v>
      </c>
      <c r="F40" s="16">
        <v>2</v>
      </c>
      <c r="G40" s="28">
        <f t="shared" si="7"/>
        <v>6</v>
      </c>
      <c r="H40" s="16"/>
      <c r="I40" s="28"/>
      <c r="J40" s="16">
        <v>6</v>
      </c>
      <c r="K40" s="28">
        <f t="shared" si="8"/>
        <v>24</v>
      </c>
      <c r="L40" s="16">
        <f t="shared" si="9"/>
        <v>51</v>
      </c>
      <c r="M40" s="29"/>
      <c r="N40" s="28">
        <f t="shared" si="10"/>
        <v>51</v>
      </c>
    </row>
    <row r="41" spans="1:14" ht="12" customHeight="1" x14ac:dyDescent="0.25">
      <c r="A41" s="16">
        <f t="shared" si="11"/>
        <v>29</v>
      </c>
      <c r="B41" s="30" t="s">
        <v>115</v>
      </c>
      <c r="C41" s="27">
        <v>33783</v>
      </c>
      <c r="D41" s="16">
        <v>6</v>
      </c>
      <c r="E41" s="28">
        <f t="shared" si="6"/>
        <v>18</v>
      </c>
      <c r="F41" s="16">
        <v>3</v>
      </c>
      <c r="G41" s="28">
        <f t="shared" si="7"/>
        <v>9</v>
      </c>
      <c r="H41" s="16"/>
      <c r="I41" s="28"/>
      <c r="J41" s="16">
        <v>6</v>
      </c>
      <c r="K41" s="28">
        <f t="shared" si="8"/>
        <v>24</v>
      </c>
      <c r="L41" s="16">
        <f t="shared" si="9"/>
        <v>51</v>
      </c>
      <c r="M41" s="29"/>
      <c r="N41" s="28">
        <f t="shared" si="10"/>
        <v>51</v>
      </c>
    </row>
    <row r="42" spans="1:14" ht="12" customHeight="1" x14ac:dyDescent="0.25">
      <c r="A42" s="16">
        <f t="shared" si="11"/>
        <v>30</v>
      </c>
      <c r="B42" s="26" t="s">
        <v>116</v>
      </c>
      <c r="C42" s="27">
        <v>32608</v>
      </c>
      <c r="D42" s="16">
        <v>5</v>
      </c>
      <c r="E42" s="28">
        <f t="shared" si="6"/>
        <v>15</v>
      </c>
      <c r="F42" s="16">
        <v>4</v>
      </c>
      <c r="G42" s="28">
        <f t="shared" si="7"/>
        <v>12</v>
      </c>
      <c r="H42" s="16"/>
      <c r="I42" s="28"/>
      <c r="J42" s="16">
        <v>6</v>
      </c>
      <c r="K42" s="28">
        <f t="shared" si="8"/>
        <v>24</v>
      </c>
      <c r="L42" s="16">
        <f t="shared" si="9"/>
        <v>51</v>
      </c>
      <c r="M42" s="29"/>
      <c r="N42" s="28">
        <f t="shared" si="10"/>
        <v>51</v>
      </c>
    </row>
    <row r="43" spans="1:14" ht="12" customHeight="1" x14ac:dyDescent="0.25">
      <c r="A43" s="16">
        <f t="shared" si="11"/>
        <v>31</v>
      </c>
      <c r="B43" s="26" t="s">
        <v>120</v>
      </c>
      <c r="C43" s="27">
        <v>27851</v>
      </c>
      <c r="D43" s="16">
        <v>5</v>
      </c>
      <c r="E43" s="28">
        <f t="shared" si="6"/>
        <v>15</v>
      </c>
      <c r="F43" s="16">
        <v>3</v>
      </c>
      <c r="G43" s="28">
        <f t="shared" si="7"/>
        <v>9</v>
      </c>
      <c r="H43" s="16"/>
      <c r="I43" s="28"/>
      <c r="J43" s="16">
        <v>6</v>
      </c>
      <c r="K43" s="28">
        <f t="shared" si="8"/>
        <v>24</v>
      </c>
      <c r="L43" s="16">
        <f t="shared" si="9"/>
        <v>48</v>
      </c>
      <c r="M43" s="29">
        <v>3</v>
      </c>
      <c r="N43" s="28">
        <f t="shared" si="10"/>
        <v>51</v>
      </c>
    </row>
    <row r="44" spans="1:14" ht="12" customHeight="1" x14ac:dyDescent="0.25">
      <c r="A44" s="16">
        <f t="shared" si="11"/>
        <v>32</v>
      </c>
      <c r="B44" s="26" t="s">
        <v>124</v>
      </c>
      <c r="C44" s="27">
        <v>27611</v>
      </c>
      <c r="D44" s="16">
        <v>8</v>
      </c>
      <c r="E44" s="28">
        <f t="shared" si="6"/>
        <v>24</v>
      </c>
      <c r="F44" s="16">
        <v>2</v>
      </c>
      <c r="G44" s="28">
        <f t="shared" si="7"/>
        <v>6</v>
      </c>
      <c r="H44" s="16"/>
      <c r="I44" s="28"/>
      <c r="J44" s="16">
        <v>5</v>
      </c>
      <c r="K44" s="28">
        <f t="shared" si="8"/>
        <v>20</v>
      </c>
      <c r="L44" s="16">
        <f t="shared" si="9"/>
        <v>50</v>
      </c>
      <c r="M44" s="29"/>
      <c r="N44" s="28">
        <f t="shared" si="10"/>
        <v>50</v>
      </c>
    </row>
    <row r="45" spans="1:14" ht="12" customHeight="1" x14ac:dyDescent="0.25">
      <c r="A45" s="16">
        <f t="shared" si="11"/>
        <v>33</v>
      </c>
      <c r="B45" s="30" t="s">
        <v>126</v>
      </c>
      <c r="C45" s="27">
        <v>31380</v>
      </c>
      <c r="D45" s="16">
        <v>7</v>
      </c>
      <c r="E45" s="28">
        <f t="shared" ref="E45:E79" si="12">D45*3</f>
        <v>21</v>
      </c>
      <c r="F45" s="16">
        <v>7</v>
      </c>
      <c r="G45" s="28">
        <f t="shared" ref="G45:G79" si="13">F45*3</f>
        <v>21</v>
      </c>
      <c r="H45" s="16"/>
      <c r="I45" s="28"/>
      <c r="J45" s="16">
        <v>2</v>
      </c>
      <c r="K45" s="28">
        <f t="shared" ref="K45:K79" si="14">J45*4</f>
        <v>8</v>
      </c>
      <c r="L45" s="16">
        <f t="shared" ref="L45:L79" si="15">E45+G45+I45+K45</f>
        <v>50</v>
      </c>
      <c r="M45" s="29"/>
      <c r="N45" s="28">
        <f t="shared" ref="N45:N79" si="16">L45+M45</f>
        <v>50</v>
      </c>
    </row>
    <row r="46" spans="1:14" ht="12" customHeight="1" x14ac:dyDescent="0.25">
      <c r="A46" s="16">
        <f t="shared" si="11"/>
        <v>34</v>
      </c>
      <c r="B46" s="26" t="s">
        <v>121</v>
      </c>
      <c r="C46" s="27">
        <v>34026</v>
      </c>
      <c r="D46" s="16">
        <v>6</v>
      </c>
      <c r="E46" s="28">
        <f t="shared" si="12"/>
        <v>18</v>
      </c>
      <c r="F46" s="16">
        <v>4</v>
      </c>
      <c r="G46" s="28">
        <f t="shared" si="13"/>
        <v>12</v>
      </c>
      <c r="H46" s="16"/>
      <c r="I46" s="28"/>
      <c r="J46" s="16">
        <v>5</v>
      </c>
      <c r="K46" s="28">
        <f t="shared" si="14"/>
        <v>20</v>
      </c>
      <c r="L46" s="16">
        <f t="shared" si="15"/>
        <v>50</v>
      </c>
      <c r="M46" s="29"/>
      <c r="N46" s="28">
        <f t="shared" si="16"/>
        <v>50</v>
      </c>
    </row>
    <row r="47" spans="1:14" ht="12" customHeight="1" x14ac:dyDescent="0.25">
      <c r="A47" s="16">
        <f t="shared" si="11"/>
        <v>35</v>
      </c>
      <c r="B47" s="30" t="s">
        <v>122</v>
      </c>
      <c r="C47" s="27">
        <v>29062</v>
      </c>
      <c r="D47" s="16">
        <v>4</v>
      </c>
      <c r="E47" s="28">
        <f t="shared" si="12"/>
        <v>12</v>
      </c>
      <c r="F47" s="16">
        <v>6</v>
      </c>
      <c r="G47" s="28">
        <f t="shared" si="13"/>
        <v>18</v>
      </c>
      <c r="H47" s="16"/>
      <c r="I47" s="28"/>
      <c r="J47" s="16">
        <v>5</v>
      </c>
      <c r="K47" s="28">
        <f t="shared" si="14"/>
        <v>20</v>
      </c>
      <c r="L47" s="16">
        <f t="shared" si="15"/>
        <v>50</v>
      </c>
      <c r="M47" s="29"/>
      <c r="N47" s="28">
        <f t="shared" si="16"/>
        <v>50</v>
      </c>
    </row>
    <row r="48" spans="1:14" ht="12" customHeight="1" x14ac:dyDescent="0.25">
      <c r="A48" s="16">
        <f t="shared" si="11"/>
        <v>36</v>
      </c>
      <c r="B48" s="30" t="s">
        <v>130</v>
      </c>
      <c r="C48" s="27">
        <v>27408</v>
      </c>
      <c r="D48" s="16">
        <v>8</v>
      </c>
      <c r="E48" s="28">
        <f t="shared" si="12"/>
        <v>24</v>
      </c>
      <c r="F48" s="16">
        <v>3</v>
      </c>
      <c r="G48" s="28">
        <f t="shared" si="13"/>
        <v>9</v>
      </c>
      <c r="H48" s="16"/>
      <c r="I48" s="28"/>
      <c r="J48" s="16">
        <v>4</v>
      </c>
      <c r="K48" s="28">
        <f t="shared" si="14"/>
        <v>16</v>
      </c>
      <c r="L48" s="16">
        <f t="shared" si="15"/>
        <v>49</v>
      </c>
      <c r="M48" s="29"/>
      <c r="N48" s="28">
        <f t="shared" si="16"/>
        <v>49</v>
      </c>
    </row>
    <row r="49" spans="1:14" ht="12" customHeight="1" x14ac:dyDescent="0.25">
      <c r="A49" s="16">
        <f t="shared" si="11"/>
        <v>37</v>
      </c>
      <c r="B49" s="26" t="s">
        <v>129</v>
      </c>
      <c r="C49" s="27">
        <v>32923</v>
      </c>
      <c r="D49" s="16">
        <v>8</v>
      </c>
      <c r="E49" s="28">
        <f t="shared" si="12"/>
        <v>24</v>
      </c>
      <c r="F49" s="16">
        <v>3</v>
      </c>
      <c r="G49" s="28">
        <f t="shared" si="13"/>
        <v>9</v>
      </c>
      <c r="H49" s="16"/>
      <c r="I49" s="28"/>
      <c r="J49" s="16">
        <v>4</v>
      </c>
      <c r="K49" s="28">
        <f t="shared" si="14"/>
        <v>16</v>
      </c>
      <c r="L49" s="16">
        <f t="shared" si="15"/>
        <v>49</v>
      </c>
      <c r="M49" s="29"/>
      <c r="N49" s="28">
        <f t="shared" si="16"/>
        <v>49</v>
      </c>
    </row>
    <row r="50" spans="1:14" ht="12" customHeight="1" x14ac:dyDescent="0.25">
      <c r="A50" s="16">
        <f t="shared" si="11"/>
        <v>38</v>
      </c>
      <c r="B50" s="26" t="s">
        <v>127</v>
      </c>
      <c r="C50" s="27">
        <v>35751</v>
      </c>
      <c r="D50" s="16">
        <v>8</v>
      </c>
      <c r="E50" s="28">
        <f t="shared" si="12"/>
        <v>24</v>
      </c>
      <c r="F50" s="16">
        <v>3</v>
      </c>
      <c r="G50" s="28">
        <f t="shared" si="13"/>
        <v>9</v>
      </c>
      <c r="H50" s="16"/>
      <c r="I50" s="28"/>
      <c r="J50" s="16">
        <v>4</v>
      </c>
      <c r="K50" s="28">
        <f t="shared" si="14"/>
        <v>16</v>
      </c>
      <c r="L50" s="16">
        <f t="shared" si="15"/>
        <v>49</v>
      </c>
      <c r="M50" s="29"/>
      <c r="N50" s="28">
        <f t="shared" si="16"/>
        <v>49</v>
      </c>
    </row>
    <row r="51" spans="1:14" ht="12" customHeight="1" x14ac:dyDescent="0.25">
      <c r="A51" s="16">
        <f t="shared" si="11"/>
        <v>39</v>
      </c>
      <c r="B51" s="26" t="s">
        <v>128</v>
      </c>
      <c r="C51" s="27">
        <v>31019</v>
      </c>
      <c r="D51" s="16">
        <v>5</v>
      </c>
      <c r="E51" s="28">
        <f t="shared" si="12"/>
        <v>15</v>
      </c>
      <c r="F51" s="16">
        <v>2</v>
      </c>
      <c r="G51" s="28">
        <f t="shared" si="13"/>
        <v>6</v>
      </c>
      <c r="H51" s="16"/>
      <c r="I51" s="28"/>
      <c r="J51" s="16">
        <v>7</v>
      </c>
      <c r="K51" s="28">
        <f t="shared" si="14"/>
        <v>28</v>
      </c>
      <c r="L51" s="16">
        <f t="shared" si="15"/>
        <v>49</v>
      </c>
      <c r="M51" s="29"/>
      <c r="N51" s="28">
        <f t="shared" si="16"/>
        <v>49</v>
      </c>
    </row>
    <row r="52" spans="1:14" ht="12" customHeight="1" x14ac:dyDescent="0.25">
      <c r="A52" s="16">
        <f t="shared" si="11"/>
        <v>40</v>
      </c>
      <c r="B52" s="26" t="s">
        <v>131</v>
      </c>
      <c r="C52" s="27">
        <v>32055</v>
      </c>
      <c r="D52" s="16">
        <v>7</v>
      </c>
      <c r="E52" s="28">
        <f t="shared" si="12"/>
        <v>21</v>
      </c>
      <c r="F52" s="16">
        <v>5</v>
      </c>
      <c r="G52" s="28">
        <f t="shared" si="13"/>
        <v>15</v>
      </c>
      <c r="H52" s="16"/>
      <c r="I52" s="28"/>
      <c r="J52" s="16">
        <v>3</v>
      </c>
      <c r="K52" s="28">
        <f t="shared" si="14"/>
        <v>12</v>
      </c>
      <c r="L52" s="16">
        <f t="shared" si="15"/>
        <v>48</v>
      </c>
      <c r="M52" s="29"/>
      <c r="N52" s="28">
        <f t="shared" si="16"/>
        <v>48</v>
      </c>
    </row>
    <row r="53" spans="1:14" ht="12" customHeight="1" x14ac:dyDescent="0.25">
      <c r="A53" s="16">
        <f t="shared" si="11"/>
        <v>41</v>
      </c>
      <c r="B53" s="30" t="s">
        <v>133</v>
      </c>
      <c r="C53" s="27">
        <v>33761</v>
      </c>
      <c r="D53" s="16">
        <v>7</v>
      </c>
      <c r="E53" s="28">
        <f t="shared" si="12"/>
        <v>21</v>
      </c>
      <c r="F53" s="16">
        <v>5</v>
      </c>
      <c r="G53" s="28">
        <f t="shared" si="13"/>
        <v>15</v>
      </c>
      <c r="H53" s="16"/>
      <c r="I53" s="28"/>
      <c r="J53" s="16">
        <v>3</v>
      </c>
      <c r="K53" s="28">
        <f t="shared" si="14"/>
        <v>12</v>
      </c>
      <c r="L53" s="16">
        <f t="shared" si="15"/>
        <v>48</v>
      </c>
      <c r="M53" s="29"/>
      <c r="N53" s="28">
        <f t="shared" si="16"/>
        <v>48</v>
      </c>
    </row>
    <row r="54" spans="1:14" ht="12" customHeight="1" x14ac:dyDescent="0.25">
      <c r="A54" s="16">
        <f t="shared" si="11"/>
        <v>42</v>
      </c>
      <c r="B54" s="26" t="s">
        <v>136</v>
      </c>
      <c r="C54" s="27">
        <v>34278</v>
      </c>
      <c r="D54" s="16">
        <v>7</v>
      </c>
      <c r="E54" s="28">
        <f t="shared" si="12"/>
        <v>21</v>
      </c>
      <c r="F54" s="16">
        <v>5</v>
      </c>
      <c r="G54" s="28">
        <f t="shared" si="13"/>
        <v>15</v>
      </c>
      <c r="H54" s="16"/>
      <c r="I54" s="28"/>
      <c r="J54" s="16">
        <v>3</v>
      </c>
      <c r="K54" s="28">
        <f t="shared" si="14"/>
        <v>12</v>
      </c>
      <c r="L54" s="16">
        <f t="shared" si="15"/>
        <v>48</v>
      </c>
      <c r="M54" s="29"/>
      <c r="N54" s="28">
        <f t="shared" si="16"/>
        <v>48</v>
      </c>
    </row>
    <row r="55" spans="1:14" ht="12" customHeight="1" x14ac:dyDescent="0.25">
      <c r="A55" s="16">
        <f t="shared" si="11"/>
        <v>43</v>
      </c>
      <c r="B55" s="26" t="s">
        <v>132</v>
      </c>
      <c r="C55" s="27">
        <v>31969</v>
      </c>
      <c r="D55" s="16">
        <v>6</v>
      </c>
      <c r="E55" s="28">
        <f t="shared" si="12"/>
        <v>18</v>
      </c>
      <c r="F55" s="16">
        <v>2</v>
      </c>
      <c r="G55" s="28">
        <f t="shared" si="13"/>
        <v>6</v>
      </c>
      <c r="H55" s="16"/>
      <c r="I55" s="28"/>
      <c r="J55" s="16">
        <v>6</v>
      </c>
      <c r="K55" s="28">
        <f t="shared" si="14"/>
        <v>24</v>
      </c>
      <c r="L55" s="16">
        <f t="shared" si="15"/>
        <v>48</v>
      </c>
      <c r="M55" s="29"/>
      <c r="N55" s="28">
        <f t="shared" si="16"/>
        <v>48</v>
      </c>
    </row>
    <row r="56" spans="1:14" ht="12" customHeight="1" x14ac:dyDescent="0.25">
      <c r="A56" s="16">
        <f t="shared" si="11"/>
        <v>44</v>
      </c>
      <c r="B56" s="30" t="s">
        <v>135</v>
      </c>
      <c r="C56" s="27">
        <v>33119</v>
      </c>
      <c r="D56" s="16">
        <v>5</v>
      </c>
      <c r="E56" s="28">
        <f t="shared" si="12"/>
        <v>15</v>
      </c>
      <c r="F56" s="16">
        <v>3</v>
      </c>
      <c r="G56" s="28">
        <f t="shared" si="13"/>
        <v>9</v>
      </c>
      <c r="H56" s="16"/>
      <c r="I56" s="28"/>
      <c r="J56" s="16">
        <v>6</v>
      </c>
      <c r="K56" s="28">
        <f t="shared" si="14"/>
        <v>24</v>
      </c>
      <c r="L56" s="16">
        <f t="shared" si="15"/>
        <v>48</v>
      </c>
      <c r="M56" s="29"/>
      <c r="N56" s="28">
        <f t="shared" si="16"/>
        <v>48</v>
      </c>
    </row>
    <row r="57" spans="1:14" ht="12" customHeight="1" x14ac:dyDescent="0.25">
      <c r="A57" s="16">
        <f t="shared" si="11"/>
        <v>45</v>
      </c>
      <c r="B57" s="26" t="s">
        <v>134</v>
      </c>
      <c r="C57" s="27">
        <v>33336</v>
      </c>
      <c r="D57" s="16">
        <v>4</v>
      </c>
      <c r="E57" s="28">
        <f t="shared" si="12"/>
        <v>12</v>
      </c>
      <c r="F57" s="16">
        <v>8</v>
      </c>
      <c r="G57" s="28">
        <f t="shared" si="13"/>
        <v>24</v>
      </c>
      <c r="H57" s="16"/>
      <c r="I57" s="28"/>
      <c r="J57" s="16">
        <v>3</v>
      </c>
      <c r="K57" s="28">
        <f t="shared" si="14"/>
        <v>12</v>
      </c>
      <c r="L57" s="16">
        <f t="shared" si="15"/>
        <v>48</v>
      </c>
      <c r="M57" s="29"/>
      <c r="N57" s="28">
        <f t="shared" si="16"/>
        <v>48</v>
      </c>
    </row>
    <row r="58" spans="1:14" ht="12" customHeight="1" x14ac:dyDescent="0.25">
      <c r="A58" s="16">
        <f t="shared" si="11"/>
        <v>46</v>
      </c>
      <c r="B58" s="30" t="s">
        <v>137</v>
      </c>
      <c r="C58" s="27">
        <v>35605</v>
      </c>
      <c r="D58" s="16">
        <v>7</v>
      </c>
      <c r="E58" s="28">
        <f t="shared" si="12"/>
        <v>21</v>
      </c>
      <c r="F58" s="16">
        <v>6</v>
      </c>
      <c r="G58" s="28">
        <f t="shared" si="13"/>
        <v>18</v>
      </c>
      <c r="H58" s="16"/>
      <c r="I58" s="28"/>
      <c r="J58" s="16">
        <v>2</v>
      </c>
      <c r="K58" s="28">
        <f t="shared" si="14"/>
        <v>8</v>
      </c>
      <c r="L58" s="16">
        <f t="shared" si="15"/>
        <v>47</v>
      </c>
      <c r="M58" s="29"/>
      <c r="N58" s="28">
        <f t="shared" si="16"/>
        <v>47</v>
      </c>
    </row>
    <row r="59" spans="1:14" ht="12" customHeight="1" x14ac:dyDescent="0.25">
      <c r="A59" s="16">
        <f t="shared" si="11"/>
        <v>47</v>
      </c>
      <c r="B59" s="26" t="s">
        <v>141</v>
      </c>
      <c r="C59" s="27">
        <v>28731</v>
      </c>
      <c r="D59" s="16">
        <v>7</v>
      </c>
      <c r="E59" s="28">
        <f t="shared" si="12"/>
        <v>21</v>
      </c>
      <c r="F59" s="16">
        <v>3</v>
      </c>
      <c r="G59" s="28">
        <f t="shared" si="13"/>
        <v>9</v>
      </c>
      <c r="H59" s="16"/>
      <c r="I59" s="28"/>
      <c r="J59" s="16">
        <v>4</v>
      </c>
      <c r="K59" s="28">
        <f t="shared" si="14"/>
        <v>16</v>
      </c>
      <c r="L59" s="16">
        <f t="shared" si="15"/>
        <v>46</v>
      </c>
      <c r="M59" s="29">
        <v>1</v>
      </c>
      <c r="N59" s="28">
        <f t="shared" si="16"/>
        <v>47</v>
      </c>
    </row>
    <row r="60" spans="1:14" ht="12" customHeight="1" x14ac:dyDescent="0.25">
      <c r="A60" s="16">
        <f t="shared" si="11"/>
        <v>48</v>
      </c>
      <c r="B60" s="30" t="s">
        <v>123</v>
      </c>
      <c r="C60" s="27">
        <v>33598</v>
      </c>
      <c r="D60" s="16">
        <v>6</v>
      </c>
      <c r="E60" s="28">
        <f t="shared" si="12"/>
        <v>18</v>
      </c>
      <c r="F60" s="16">
        <v>7</v>
      </c>
      <c r="G60" s="28">
        <f t="shared" si="13"/>
        <v>21</v>
      </c>
      <c r="H60" s="16"/>
      <c r="I60" s="28"/>
      <c r="J60" s="16">
        <v>2</v>
      </c>
      <c r="K60" s="28">
        <f t="shared" si="14"/>
        <v>8</v>
      </c>
      <c r="L60" s="16">
        <f t="shared" si="15"/>
        <v>47</v>
      </c>
      <c r="M60" s="29"/>
      <c r="N60" s="28">
        <f t="shared" si="16"/>
        <v>47</v>
      </c>
    </row>
    <row r="61" spans="1:14" ht="12" customHeight="1" x14ac:dyDescent="0.25">
      <c r="A61" s="16">
        <f t="shared" si="11"/>
        <v>49</v>
      </c>
      <c r="B61" s="26" t="s">
        <v>140</v>
      </c>
      <c r="C61" s="27">
        <v>29164</v>
      </c>
      <c r="D61" s="16">
        <v>8</v>
      </c>
      <c r="E61" s="28">
        <f t="shared" si="12"/>
        <v>24</v>
      </c>
      <c r="F61" s="16">
        <v>2</v>
      </c>
      <c r="G61" s="28">
        <f t="shared" si="13"/>
        <v>6</v>
      </c>
      <c r="H61" s="16"/>
      <c r="I61" s="28"/>
      <c r="J61" s="16">
        <v>4</v>
      </c>
      <c r="K61" s="28">
        <f t="shared" si="14"/>
        <v>16</v>
      </c>
      <c r="L61" s="16">
        <f t="shared" si="15"/>
        <v>46</v>
      </c>
      <c r="M61" s="29"/>
      <c r="N61" s="28">
        <f t="shared" si="16"/>
        <v>46</v>
      </c>
    </row>
    <row r="62" spans="1:14" ht="12" customHeight="1" x14ac:dyDescent="0.25">
      <c r="A62" s="16">
        <f t="shared" si="11"/>
        <v>50</v>
      </c>
      <c r="B62" s="26" t="s">
        <v>142</v>
      </c>
      <c r="C62" s="27">
        <v>34890</v>
      </c>
      <c r="D62" s="16">
        <v>8</v>
      </c>
      <c r="E62" s="28">
        <f t="shared" si="12"/>
        <v>24</v>
      </c>
      <c r="F62" s="16">
        <v>2</v>
      </c>
      <c r="G62" s="28">
        <f t="shared" si="13"/>
        <v>6</v>
      </c>
      <c r="H62" s="16"/>
      <c r="I62" s="28"/>
      <c r="J62" s="16">
        <v>4</v>
      </c>
      <c r="K62" s="28">
        <f t="shared" si="14"/>
        <v>16</v>
      </c>
      <c r="L62" s="16">
        <f t="shared" si="15"/>
        <v>46</v>
      </c>
      <c r="M62" s="29"/>
      <c r="N62" s="28">
        <f t="shared" si="16"/>
        <v>46</v>
      </c>
    </row>
    <row r="63" spans="1:14" ht="12" customHeight="1" x14ac:dyDescent="0.25">
      <c r="A63" s="16">
        <f t="shared" si="11"/>
        <v>51</v>
      </c>
      <c r="B63" s="30" t="s">
        <v>138</v>
      </c>
      <c r="C63" s="27">
        <v>32821</v>
      </c>
      <c r="D63" s="16">
        <v>5</v>
      </c>
      <c r="E63" s="28">
        <f t="shared" si="12"/>
        <v>15</v>
      </c>
      <c r="F63" s="16">
        <v>5</v>
      </c>
      <c r="G63" s="28">
        <f t="shared" si="13"/>
        <v>15</v>
      </c>
      <c r="H63" s="16"/>
      <c r="I63" s="28"/>
      <c r="J63" s="16">
        <v>4</v>
      </c>
      <c r="K63" s="28">
        <f t="shared" si="14"/>
        <v>16</v>
      </c>
      <c r="L63" s="16">
        <f t="shared" si="15"/>
        <v>46</v>
      </c>
      <c r="M63" s="29"/>
      <c r="N63" s="28">
        <f t="shared" si="16"/>
        <v>46</v>
      </c>
    </row>
    <row r="64" spans="1:14" ht="12" customHeight="1" x14ac:dyDescent="0.25">
      <c r="A64" s="16">
        <f t="shared" si="11"/>
        <v>52</v>
      </c>
      <c r="B64" s="26" t="s">
        <v>139</v>
      </c>
      <c r="C64" s="27">
        <v>33736</v>
      </c>
      <c r="D64" s="16">
        <v>5</v>
      </c>
      <c r="E64" s="28">
        <f t="shared" si="12"/>
        <v>15</v>
      </c>
      <c r="F64" s="16">
        <v>5</v>
      </c>
      <c r="G64" s="28">
        <f t="shared" si="13"/>
        <v>15</v>
      </c>
      <c r="H64" s="16"/>
      <c r="I64" s="28"/>
      <c r="J64" s="16">
        <v>4</v>
      </c>
      <c r="K64" s="28">
        <f t="shared" si="14"/>
        <v>16</v>
      </c>
      <c r="L64" s="16">
        <f t="shared" si="15"/>
        <v>46</v>
      </c>
      <c r="M64" s="29"/>
      <c r="N64" s="28">
        <f t="shared" si="16"/>
        <v>46</v>
      </c>
    </row>
    <row r="65" spans="1:14" ht="12" customHeight="1" x14ac:dyDescent="0.25">
      <c r="A65" s="16">
        <f t="shared" si="11"/>
        <v>53</v>
      </c>
      <c r="B65" s="30" t="s">
        <v>144</v>
      </c>
      <c r="C65" s="27">
        <v>32141</v>
      </c>
      <c r="D65" s="16">
        <v>6</v>
      </c>
      <c r="E65" s="28">
        <f t="shared" si="12"/>
        <v>18</v>
      </c>
      <c r="F65" s="16">
        <v>1</v>
      </c>
      <c r="G65" s="28">
        <f t="shared" si="13"/>
        <v>3</v>
      </c>
      <c r="H65" s="16"/>
      <c r="I65" s="28"/>
      <c r="J65" s="16">
        <v>6</v>
      </c>
      <c r="K65" s="28">
        <f t="shared" si="14"/>
        <v>24</v>
      </c>
      <c r="L65" s="16">
        <f t="shared" si="15"/>
        <v>45</v>
      </c>
      <c r="M65" s="29"/>
      <c r="N65" s="28">
        <f t="shared" si="16"/>
        <v>45</v>
      </c>
    </row>
    <row r="66" spans="1:14" ht="12" customHeight="1" x14ac:dyDescent="0.25">
      <c r="A66" s="16">
        <f t="shared" si="11"/>
        <v>54</v>
      </c>
      <c r="B66" s="26" t="s">
        <v>146</v>
      </c>
      <c r="C66" s="27">
        <v>31586</v>
      </c>
      <c r="D66" s="16">
        <v>5</v>
      </c>
      <c r="E66" s="28">
        <f t="shared" si="12"/>
        <v>15</v>
      </c>
      <c r="F66" s="16">
        <v>2</v>
      </c>
      <c r="G66" s="28">
        <f t="shared" si="13"/>
        <v>6</v>
      </c>
      <c r="H66" s="16"/>
      <c r="I66" s="28"/>
      <c r="J66" s="16">
        <v>6</v>
      </c>
      <c r="K66" s="28">
        <f t="shared" si="14"/>
        <v>24</v>
      </c>
      <c r="L66" s="16">
        <f t="shared" si="15"/>
        <v>45</v>
      </c>
      <c r="M66" s="29"/>
      <c r="N66" s="28">
        <f t="shared" si="16"/>
        <v>45</v>
      </c>
    </row>
    <row r="67" spans="1:14" ht="12" customHeight="1" x14ac:dyDescent="0.25">
      <c r="A67" s="16">
        <f t="shared" si="11"/>
        <v>55</v>
      </c>
      <c r="B67" s="26" t="s">
        <v>147</v>
      </c>
      <c r="C67" s="27">
        <v>26336</v>
      </c>
      <c r="D67" s="16">
        <v>4</v>
      </c>
      <c r="E67" s="28">
        <f t="shared" si="12"/>
        <v>12</v>
      </c>
      <c r="F67" s="16">
        <v>3</v>
      </c>
      <c r="G67" s="28">
        <f t="shared" si="13"/>
        <v>9</v>
      </c>
      <c r="H67" s="16"/>
      <c r="I67" s="28"/>
      <c r="J67" s="16">
        <v>6</v>
      </c>
      <c r="K67" s="28">
        <f t="shared" si="14"/>
        <v>24</v>
      </c>
      <c r="L67" s="16">
        <f t="shared" si="15"/>
        <v>45</v>
      </c>
      <c r="M67" s="29"/>
      <c r="N67" s="28">
        <f t="shared" si="16"/>
        <v>45</v>
      </c>
    </row>
    <row r="68" spans="1:14" ht="12" customHeight="1" x14ac:dyDescent="0.25">
      <c r="A68" s="16">
        <f t="shared" si="11"/>
        <v>56</v>
      </c>
      <c r="B68" s="26" t="s">
        <v>154</v>
      </c>
      <c r="C68" s="27">
        <v>30261</v>
      </c>
      <c r="D68" s="16">
        <v>7</v>
      </c>
      <c r="E68" s="28">
        <f t="shared" si="12"/>
        <v>21</v>
      </c>
      <c r="F68" s="16">
        <v>1</v>
      </c>
      <c r="G68" s="28">
        <f t="shared" si="13"/>
        <v>3</v>
      </c>
      <c r="H68" s="16"/>
      <c r="I68" s="28"/>
      <c r="J68" s="16">
        <v>5</v>
      </c>
      <c r="K68" s="28">
        <f t="shared" si="14"/>
        <v>20</v>
      </c>
      <c r="L68" s="16">
        <f t="shared" si="15"/>
        <v>44</v>
      </c>
      <c r="M68" s="29"/>
      <c r="N68" s="28">
        <f t="shared" si="16"/>
        <v>44</v>
      </c>
    </row>
    <row r="69" spans="1:14" ht="12" customHeight="1" x14ac:dyDescent="0.25">
      <c r="A69" s="16">
        <f t="shared" si="11"/>
        <v>57</v>
      </c>
      <c r="B69" s="30" t="s">
        <v>152</v>
      </c>
      <c r="C69" s="27">
        <v>34619</v>
      </c>
      <c r="D69" s="16">
        <v>7</v>
      </c>
      <c r="E69" s="28">
        <f t="shared" si="12"/>
        <v>21</v>
      </c>
      <c r="F69" s="16">
        <v>1</v>
      </c>
      <c r="G69" s="28">
        <f t="shared" si="13"/>
        <v>3</v>
      </c>
      <c r="H69" s="16"/>
      <c r="I69" s="28"/>
      <c r="J69" s="16">
        <v>5</v>
      </c>
      <c r="K69" s="28">
        <f t="shared" si="14"/>
        <v>20</v>
      </c>
      <c r="L69" s="16">
        <f t="shared" si="15"/>
        <v>44</v>
      </c>
      <c r="M69" s="29"/>
      <c r="N69" s="28">
        <f t="shared" si="16"/>
        <v>44</v>
      </c>
    </row>
    <row r="70" spans="1:14" ht="12" customHeight="1" x14ac:dyDescent="0.25">
      <c r="A70" s="16">
        <f t="shared" si="11"/>
        <v>58</v>
      </c>
      <c r="B70" s="30" t="s">
        <v>150</v>
      </c>
      <c r="C70" s="27">
        <v>34731</v>
      </c>
      <c r="D70" s="16">
        <v>6</v>
      </c>
      <c r="E70" s="28">
        <f t="shared" si="12"/>
        <v>18</v>
      </c>
      <c r="F70" s="16">
        <v>6</v>
      </c>
      <c r="G70" s="28">
        <f t="shared" si="13"/>
        <v>18</v>
      </c>
      <c r="H70" s="16"/>
      <c r="I70" s="28"/>
      <c r="J70" s="16">
        <v>2</v>
      </c>
      <c r="K70" s="28">
        <f t="shared" si="14"/>
        <v>8</v>
      </c>
      <c r="L70" s="16">
        <f t="shared" si="15"/>
        <v>44</v>
      </c>
      <c r="M70" s="29"/>
      <c r="N70" s="28">
        <f t="shared" si="16"/>
        <v>44</v>
      </c>
    </row>
    <row r="71" spans="1:14" ht="13.5" customHeight="1" x14ac:dyDescent="0.25">
      <c r="A71" s="50" t="s">
        <v>11</v>
      </c>
      <c r="B71" s="50" t="s">
        <v>6</v>
      </c>
      <c r="C71" s="50" t="s">
        <v>81</v>
      </c>
      <c r="D71" s="53" t="s">
        <v>8</v>
      </c>
      <c r="E71" s="58"/>
      <c r="F71" s="58"/>
      <c r="G71" s="58"/>
      <c r="H71" s="58"/>
      <c r="I71" s="58"/>
      <c r="J71" s="58"/>
      <c r="K71" s="58"/>
      <c r="L71" s="54"/>
      <c r="M71" s="55" t="s">
        <v>10</v>
      </c>
      <c r="N71" s="50" t="s">
        <v>2</v>
      </c>
    </row>
    <row r="72" spans="1:14" ht="13.5" customHeight="1" x14ac:dyDescent="0.25">
      <c r="A72" s="51"/>
      <c r="B72" s="51"/>
      <c r="C72" s="51"/>
      <c r="D72" s="53" t="s">
        <v>82</v>
      </c>
      <c r="E72" s="54"/>
      <c r="F72" s="53" t="s">
        <v>83</v>
      </c>
      <c r="G72" s="54"/>
      <c r="H72" s="16" t="s">
        <v>7</v>
      </c>
      <c r="I72" s="16"/>
      <c r="J72" s="53" t="s">
        <v>7</v>
      </c>
      <c r="K72" s="54"/>
      <c r="L72" s="35" t="s">
        <v>9</v>
      </c>
      <c r="M72" s="56"/>
      <c r="N72" s="51"/>
    </row>
    <row r="73" spans="1:14" ht="13.5" customHeight="1" x14ac:dyDescent="0.25">
      <c r="A73" s="51"/>
      <c r="B73" s="51"/>
      <c r="C73" s="51"/>
      <c r="D73" s="16" t="s">
        <v>84</v>
      </c>
      <c r="E73" s="16" t="s">
        <v>85</v>
      </c>
      <c r="F73" s="16" t="s">
        <v>84</v>
      </c>
      <c r="G73" s="16" t="s">
        <v>85</v>
      </c>
      <c r="H73" s="16" t="s">
        <v>84</v>
      </c>
      <c r="I73" s="16" t="s">
        <v>85</v>
      </c>
      <c r="J73" s="16" t="s">
        <v>84</v>
      </c>
      <c r="K73" s="16" t="s">
        <v>85</v>
      </c>
      <c r="L73" s="36"/>
      <c r="M73" s="57"/>
      <c r="N73" s="52"/>
    </row>
    <row r="74" spans="1:14" ht="12" customHeight="1" x14ac:dyDescent="0.25">
      <c r="A74" s="16">
        <f>A70+1</f>
        <v>59</v>
      </c>
      <c r="B74" s="26" t="s">
        <v>149</v>
      </c>
      <c r="C74" s="27">
        <v>32507</v>
      </c>
      <c r="D74" s="16">
        <v>6</v>
      </c>
      <c r="E74" s="28">
        <f t="shared" si="12"/>
        <v>18</v>
      </c>
      <c r="F74" s="16">
        <v>4</v>
      </c>
      <c r="G74" s="28">
        <f t="shared" si="13"/>
        <v>12</v>
      </c>
      <c r="H74" s="16"/>
      <c r="I74" s="28"/>
      <c r="J74" s="16">
        <v>3</v>
      </c>
      <c r="K74" s="28">
        <f t="shared" si="14"/>
        <v>12</v>
      </c>
      <c r="L74" s="16">
        <f t="shared" si="15"/>
        <v>42</v>
      </c>
      <c r="M74" s="29">
        <v>2</v>
      </c>
      <c r="N74" s="28">
        <f t="shared" si="16"/>
        <v>44</v>
      </c>
    </row>
    <row r="75" spans="1:14" ht="12" customHeight="1" x14ac:dyDescent="0.25">
      <c r="A75" s="16">
        <f t="shared" ref="A75:A81" si="17">A74+1</f>
        <v>60</v>
      </c>
      <c r="B75" s="30" t="s">
        <v>151</v>
      </c>
      <c r="C75" s="27">
        <v>35309</v>
      </c>
      <c r="D75" s="16">
        <v>6</v>
      </c>
      <c r="E75" s="28">
        <f t="shared" si="12"/>
        <v>18</v>
      </c>
      <c r="F75" s="16">
        <v>2</v>
      </c>
      <c r="G75" s="28">
        <f t="shared" si="13"/>
        <v>6</v>
      </c>
      <c r="H75" s="16"/>
      <c r="I75" s="28"/>
      <c r="J75" s="16">
        <v>5</v>
      </c>
      <c r="K75" s="28">
        <f t="shared" si="14"/>
        <v>20</v>
      </c>
      <c r="L75" s="16">
        <f t="shared" si="15"/>
        <v>44</v>
      </c>
      <c r="M75" s="29"/>
      <c r="N75" s="28">
        <f t="shared" si="16"/>
        <v>44</v>
      </c>
    </row>
    <row r="76" spans="1:14" ht="12" customHeight="1" x14ac:dyDescent="0.25">
      <c r="A76" s="16">
        <f t="shared" si="17"/>
        <v>61</v>
      </c>
      <c r="B76" s="26" t="s">
        <v>157</v>
      </c>
      <c r="C76" s="27">
        <v>27134</v>
      </c>
      <c r="D76" s="16">
        <v>5</v>
      </c>
      <c r="E76" s="28">
        <f t="shared" si="12"/>
        <v>15</v>
      </c>
      <c r="F76" s="16">
        <v>3</v>
      </c>
      <c r="G76" s="28">
        <f t="shared" si="13"/>
        <v>9</v>
      </c>
      <c r="H76" s="16"/>
      <c r="I76" s="28"/>
      <c r="J76" s="16">
        <v>5</v>
      </c>
      <c r="K76" s="28">
        <f t="shared" si="14"/>
        <v>20</v>
      </c>
      <c r="L76" s="16">
        <f t="shared" si="15"/>
        <v>44</v>
      </c>
      <c r="M76" s="29"/>
      <c r="N76" s="28">
        <f t="shared" si="16"/>
        <v>44</v>
      </c>
    </row>
    <row r="77" spans="1:14" ht="12" customHeight="1" x14ac:dyDescent="0.25">
      <c r="A77" s="16">
        <f t="shared" si="17"/>
        <v>62</v>
      </c>
      <c r="B77" s="30" t="s">
        <v>148</v>
      </c>
      <c r="C77" s="27">
        <v>32829</v>
      </c>
      <c r="D77" s="16">
        <v>5</v>
      </c>
      <c r="E77" s="28">
        <f t="shared" si="12"/>
        <v>15</v>
      </c>
      <c r="F77" s="16">
        <v>3</v>
      </c>
      <c r="G77" s="28">
        <f t="shared" si="13"/>
        <v>9</v>
      </c>
      <c r="H77" s="16"/>
      <c r="I77" s="28"/>
      <c r="J77" s="16">
        <v>5</v>
      </c>
      <c r="K77" s="28">
        <f t="shared" si="14"/>
        <v>20</v>
      </c>
      <c r="L77" s="16">
        <f t="shared" si="15"/>
        <v>44</v>
      </c>
      <c r="M77" s="29"/>
      <c r="N77" s="28">
        <f t="shared" si="16"/>
        <v>44</v>
      </c>
    </row>
    <row r="78" spans="1:14" ht="12" customHeight="1" x14ac:dyDescent="0.25">
      <c r="A78" s="16">
        <f t="shared" si="17"/>
        <v>63</v>
      </c>
      <c r="B78" s="30" t="s">
        <v>156</v>
      </c>
      <c r="C78" s="27">
        <v>34745</v>
      </c>
      <c r="D78" s="16">
        <v>5</v>
      </c>
      <c r="E78" s="28">
        <f t="shared" si="12"/>
        <v>15</v>
      </c>
      <c r="F78" s="16">
        <v>3</v>
      </c>
      <c r="G78" s="28">
        <f t="shared" si="13"/>
        <v>9</v>
      </c>
      <c r="H78" s="16"/>
      <c r="I78" s="28"/>
      <c r="J78" s="16">
        <v>5</v>
      </c>
      <c r="K78" s="28">
        <f t="shared" si="14"/>
        <v>20</v>
      </c>
      <c r="L78" s="16">
        <f t="shared" si="15"/>
        <v>44</v>
      </c>
      <c r="M78" s="29"/>
      <c r="N78" s="28">
        <f t="shared" si="16"/>
        <v>44</v>
      </c>
    </row>
    <row r="79" spans="1:14" ht="12" customHeight="1" x14ac:dyDescent="0.25">
      <c r="A79" s="16">
        <f t="shared" si="17"/>
        <v>64</v>
      </c>
      <c r="B79" s="26" t="s">
        <v>153</v>
      </c>
      <c r="C79" s="27">
        <v>31518</v>
      </c>
      <c r="D79" s="16">
        <v>4</v>
      </c>
      <c r="E79" s="28">
        <f t="shared" si="12"/>
        <v>12</v>
      </c>
      <c r="F79" s="16">
        <v>4</v>
      </c>
      <c r="G79" s="28">
        <f t="shared" si="13"/>
        <v>12</v>
      </c>
      <c r="H79" s="16"/>
      <c r="I79" s="28"/>
      <c r="J79" s="16">
        <v>5</v>
      </c>
      <c r="K79" s="28">
        <f t="shared" si="14"/>
        <v>20</v>
      </c>
      <c r="L79" s="16">
        <f t="shared" si="15"/>
        <v>44</v>
      </c>
      <c r="M79" s="29"/>
      <c r="N79" s="28">
        <f t="shared" si="16"/>
        <v>44</v>
      </c>
    </row>
    <row r="80" spans="1:14" ht="12" customHeight="1" x14ac:dyDescent="0.25">
      <c r="A80" s="16">
        <f t="shared" si="17"/>
        <v>65</v>
      </c>
      <c r="B80" s="26" t="s">
        <v>155</v>
      </c>
      <c r="C80" s="27">
        <v>33961</v>
      </c>
      <c r="D80" s="16">
        <v>4</v>
      </c>
      <c r="E80" s="28">
        <f t="shared" ref="E80:E114" si="18">D80*3</f>
        <v>12</v>
      </c>
      <c r="F80" s="16">
        <v>4</v>
      </c>
      <c r="G80" s="28">
        <f t="shared" ref="G80:G114" si="19">F80*3</f>
        <v>12</v>
      </c>
      <c r="H80" s="16"/>
      <c r="I80" s="28"/>
      <c r="J80" s="16">
        <v>5</v>
      </c>
      <c r="K80" s="28">
        <f t="shared" ref="K80:K114" si="20">J80*4</f>
        <v>20</v>
      </c>
      <c r="L80" s="16">
        <f t="shared" ref="L80:L114" si="21">E80+G80+I80+K80</f>
        <v>44</v>
      </c>
      <c r="M80" s="29"/>
      <c r="N80" s="28">
        <f t="shared" ref="N80:N114" si="22">L80+M80</f>
        <v>44</v>
      </c>
    </row>
    <row r="81" spans="1:14" ht="12" customHeight="1" x14ac:dyDescent="0.25">
      <c r="A81" s="16">
        <f t="shared" si="17"/>
        <v>66</v>
      </c>
      <c r="B81" s="30" t="s">
        <v>158</v>
      </c>
      <c r="C81" s="27">
        <v>34703</v>
      </c>
      <c r="D81" s="16">
        <v>8</v>
      </c>
      <c r="E81" s="28">
        <f t="shared" si="18"/>
        <v>24</v>
      </c>
      <c r="F81" s="16">
        <v>1</v>
      </c>
      <c r="G81" s="28">
        <f t="shared" si="19"/>
        <v>3</v>
      </c>
      <c r="H81" s="16"/>
      <c r="I81" s="28"/>
      <c r="J81" s="16">
        <v>4</v>
      </c>
      <c r="K81" s="28">
        <f t="shared" si="20"/>
        <v>16</v>
      </c>
      <c r="L81" s="16">
        <f t="shared" si="21"/>
        <v>43</v>
      </c>
      <c r="M81" s="29"/>
      <c r="N81" s="28">
        <f t="shared" si="22"/>
        <v>43</v>
      </c>
    </row>
    <row r="82" spans="1:14" ht="12" customHeight="1" x14ac:dyDescent="0.25">
      <c r="A82" s="16">
        <f t="shared" ref="A82:A151" si="23">A81+1</f>
        <v>67</v>
      </c>
      <c r="B82" s="26" t="s">
        <v>161</v>
      </c>
      <c r="C82" s="27">
        <v>34905</v>
      </c>
      <c r="D82" s="16">
        <v>7</v>
      </c>
      <c r="E82" s="28">
        <f t="shared" si="18"/>
        <v>21</v>
      </c>
      <c r="F82" s="16">
        <v>2</v>
      </c>
      <c r="G82" s="28">
        <f t="shared" si="19"/>
        <v>6</v>
      </c>
      <c r="H82" s="16"/>
      <c r="I82" s="28"/>
      <c r="J82" s="16">
        <v>4</v>
      </c>
      <c r="K82" s="28">
        <f t="shared" si="20"/>
        <v>16</v>
      </c>
      <c r="L82" s="16">
        <f t="shared" si="21"/>
        <v>43</v>
      </c>
      <c r="M82" s="29"/>
      <c r="N82" s="28">
        <f t="shared" si="22"/>
        <v>43</v>
      </c>
    </row>
    <row r="83" spans="1:14" ht="12" customHeight="1" x14ac:dyDescent="0.25">
      <c r="A83" s="16">
        <f t="shared" si="23"/>
        <v>68</v>
      </c>
      <c r="B83" s="26" t="s">
        <v>163</v>
      </c>
      <c r="C83" s="27">
        <v>35415</v>
      </c>
      <c r="D83" s="16">
        <v>7</v>
      </c>
      <c r="E83" s="28">
        <f t="shared" si="18"/>
        <v>21</v>
      </c>
      <c r="F83" s="16">
        <v>2</v>
      </c>
      <c r="G83" s="28">
        <f t="shared" si="19"/>
        <v>6</v>
      </c>
      <c r="H83" s="16"/>
      <c r="I83" s="28"/>
      <c r="J83" s="16">
        <v>4</v>
      </c>
      <c r="K83" s="28">
        <f t="shared" si="20"/>
        <v>16</v>
      </c>
      <c r="L83" s="16">
        <f t="shared" si="21"/>
        <v>43</v>
      </c>
      <c r="M83" s="29"/>
      <c r="N83" s="28">
        <f t="shared" si="22"/>
        <v>43</v>
      </c>
    </row>
    <row r="84" spans="1:14" ht="12" customHeight="1" x14ac:dyDescent="0.25">
      <c r="A84" s="16">
        <f t="shared" si="23"/>
        <v>69</v>
      </c>
      <c r="B84" s="26" t="s">
        <v>160</v>
      </c>
      <c r="C84" s="27">
        <v>26522</v>
      </c>
      <c r="D84" s="16">
        <v>7</v>
      </c>
      <c r="E84" s="28">
        <f t="shared" si="18"/>
        <v>21</v>
      </c>
      <c r="F84" s="16">
        <v>0</v>
      </c>
      <c r="G84" s="28">
        <f t="shared" si="19"/>
        <v>0</v>
      </c>
      <c r="H84" s="16"/>
      <c r="I84" s="28"/>
      <c r="J84" s="16">
        <v>5</v>
      </c>
      <c r="K84" s="28">
        <f t="shared" si="20"/>
        <v>20</v>
      </c>
      <c r="L84" s="16">
        <f t="shared" si="21"/>
        <v>41</v>
      </c>
      <c r="M84" s="29">
        <v>2</v>
      </c>
      <c r="N84" s="28">
        <f t="shared" si="22"/>
        <v>43</v>
      </c>
    </row>
    <row r="85" spans="1:14" ht="12" customHeight="1" x14ac:dyDescent="0.25">
      <c r="A85" s="16">
        <f t="shared" si="23"/>
        <v>70</v>
      </c>
      <c r="B85" s="30" t="s">
        <v>162</v>
      </c>
      <c r="C85" s="27">
        <v>29465</v>
      </c>
      <c r="D85" s="16">
        <v>6</v>
      </c>
      <c r="E85" s="28">
        <f t="shared" si="18"/>
        <v>18</v>
      </c>
      <c r="F85" s="16">
        <v>3</v>
      </c>
      <c r="G85" s="28">
        <f t="shared" si="19"/>
        <v>9</v>
      </c>
      <c r="H85" s="16"/>
      <c r="I85" s="28"/>
      <c r="J85" s="16">
        <v>4</v>
      </c>
      <c r="K85" s="28">
        <f t="shared" si="20"/>
        <v>16</v>
      </c>
      <c r="L85" s="16">
        <f t="shared" si="21"/>
        <v>43</v>
      </c>
      <c r="M85" s="29"/>
      <c r="N85" s="28">
        <f t="shared" si="22"/>
        <v>43</v>
      </c>
    </row>
    <row r="86" spans="1:14" ht="12" customHeight="1" x14ac:dyDescent="0.25">
      <c r="A86" s="16">
        <f t="shared" si="23"/>
        <v>71</v>
      </c>
      <c r="B86" s="26" t="s">
        <v>159</v>
      </c>
      <c r="C86" s="27">
        <v>35078</v>
      </c>
      <c r="D86" s="16">
        <v>6</v>
      </c>
      <c r="E86" s="28">
        <f t="shared" si="18"/>
        <v>18</v>
      </c>
      <c r="F86" s="16">
        <v>3</v>
      </c>
      <c r="G86" s="28">
        <f t="shared" si="19"/>
        <v>9</v>
      </c>
      <c r="H86" s="16"/>
      <c r="I86" s="28"/>
      <c r="J86" s="16">
        <v>4</v>
      </c>
      <c r="K86" s="28">
        <f t="shared" si="20"/>
        <v>16</v>
      </c>
      <c r="L86" s="16">
        <f t="shared" si="21"/>
        <v>43</v>
      </c>
      <c r="M86" s="29"/>
      <c r="N86" s="28">
        <f t="shared" si="22"/>
        <v>43</v>
      </c>
    </row>
    <row r="87" spans="1:14" ht="12" customHeight="1" x14ac:dyDescent="0.25">
      <c r="A87" s="16">
        <f t="shared" si="23"/>
        <v>72</v>
      </c>
      <c r="B87" s="30" t="s">
        <v>167</v>
      </c>
      <c r="C87" s="27">
        <v>28827</v>
      </c>
      <c r="D87" s="16">
        <v>6</v>
      </c>
      <c r="E87" s="28">
        <f t="shared" si="18"/>
        <v>18</v>
      </c>
      <c r="F87" s="16">
        <v>3</v>
      </c>
      <c r="G87" s="28">
        <f t="shared" si="19"/>
        <v>9</v>
      </c>
      <c r="H87" s="16"/>
      <c r="I87" s="28"/>
      <c r="J87" s="16">
        <v>4</v>
      </c>
      <c r="K87" s="28">
        <f t="shared" si="20"/>
        <v>16</v>
      </c>
      <c r="L87" s="16">
        <f t="shared" si="21"/>
        <v>43</v>
      </c>
      <c r="M87" s="29"/>
      <c r="N87" s="28">
        <f t="shared" si="22"/>
        <v>43</v>
      </c>
    </row>
    <row r="88" spans="1:14" ht="12" customHeight="1" x14ac:dyDescent="0.25">
      <c r="A88" s="16">
        <f t="shared" si="23"/>
        <v>73</v>
      </c>
      <c r="B88" s="26" t="s">
        <v>166</v>
      </c>
      <c r="C88" s="27">
        <v>30920</v>
      </c>
      <c r="D88" s="16">
        <v>6</v>
      </c>
      <c r="E88" s="28">
        <f t="shared" si="18"/>
        <v>18</v>
      </c>
      <c r="F88" s="16">
        <v>3</v>
      </c>
      <c r="G88" s="28">
        <f t="shared" si="19"/>
        <v>9</v>
      </c>
      <c r="H88" s="16"/>
      <c r="I88" s="28"/>
      <c r="J88" s="16">
        <v>4</v>
      </c>
      <c r="K88" s="28">
        <f t="shared" si="20"/>
        <v>16</v>
      </c>
      <c r="L88" s="16">
        <f t="shared" si="21"/>
        <v>43</v>
      </c>
      <c r="M88" s="29"/>
      <c r="N88" s="28">
        <f t="shared" si="22"/>
        <v>43</v>
      </c>
    </row>
    <row r="89" spans="1:14" ht="12" customHeight="1" x14ac:dyDescent="0.25">
      <c r="A89" s="16">
        <f t="shared" si="23"/>
        <v>74</v>
      </c>
      <c r="B89" s="26" t="s">
        <v>165</v>
      </c>
      <c r="C89" s="27">
        <v>34265</v>
      </c>
      <c r="D89" s="16">
        <v>5</v>
      </c>
      <c r="E89" s="28">
        <f t="shared" si="18"/>
        <v>15</v>
      </c>
      <c r="F89" s="16">
        <v>4</v>
      </c>
      <c r="G89" s="28">
        <f t="shared" si="19"/>
        <v>12</v>
      </c>
      <c r="H89" s="16"/>
      <c r="I89" s="28"/>
      <c r="J89" s="16">
        <v>4</v>
      </c>
      <c r="K89" s="28">
        <f t="shared" si="20"/>
        <v>16</v>
      </c>
      <c r="L89" s="16">
        <f t="shared" si="21"/>
        <v>43</v>
      </c>
      <c r="M89" s="29"/>
      <c r="N89" s="28">
        <f t="shared" si="22"/>
        <v>43</v>
      </c>
    </row>
    <row r="90" spans="1:14" ht="12" customHeight="1" x14ac:dyDescent="0.25">
      <c r="A90" s="16">
        <f t="shared" si="23"/>
        <v>75</v>
      </c>
      <c r="B90" s="30" t="s">
        <v>169</v>
      </c>
      <c r="C90" s="27">
        <v>31272</v>
      </c>
      <c r="D90" s="16">
        <v>8</v>
      </c>
      <c r="E90" s="28">
        <f t="shared" si="18"/>
        <v>24</v>
      </c>
      <c r="F90" s="16">
        <v>2</v>
      </c>
      <c r="G90" s="28">
        <f t="shared" si="19"/>
        <v>6</v>
      </c>
      <c r="H90" s="16"/>
      <c r="I90" s="28"/>
      <c r="J90" s="16">
        <v>3</v>
      </c>
      <c r="K90" s="28">
        <f t="shared" si="20"/>
        <v>12</v>
      </c>
      <c r="L90" s="16">
        <f t="shared" si="21"/>
        <v>42</v>
      </c>
      <c r="M90" s="29"/>
      <c r="N90" s="28">
        <f t="shared" si="22"/>
        <v>42</v>
      </c>
    </row>
    <row r="91" spans="1:14" ht="12" customHeight="1" x14ac:dyDescent="0.25">
      <c r="A91" s="16">
        <f t="shared" si="23"/>
        <v>76</v>
      </c>
      <c r="B91" s="30" t="s">
        <v>171</v>
      </c>
      <c r="C91" s="27">
        <v>33620</v>
      </c>
      <c r="D91" s="16">
        <v>7</v>
      </c>
      <c r="E91" s="28">
        <f t="shared" si="18"/>
        <v>21</v>
      </c>
      <c r="F91" s="16">
        <v>3</v>
      </c>
      <c r="G91" s="28">
        <f t="shared" si="19"/>
        <v>9</v>
      </c>
      <c r="H91" s="16"/>
      <c r="I91" s="28"/>
      <c r="J91" s="16">
        <v>3</v>
      </c>
      <c r="K91" s="28">
        <f t="shared" si="20"/>
        <v>12</v>
      </c>
      <c r="L91" s="16">
        <f t="shared" si="21"/>
        <v>42</v>
      </c>
      <c r="M91" s="29"/>
      <c r="N91" s="28">
        <f t="shared" si="22"/>
        <v>42</v>
      </c>
    </row>
    <row r="92" spans="1:14" ht="12" customHeight="1" x14ac:dyDescent="0.25">
      <c r="A92" s="16">
        <f t="shared" si="23"/>
        <v>77</v>
      </c>
      <c r="B92" s="26" t="s">
        <v>168</v>
      </c>
      <c r="C92" s="27">
        <v>33095</v>
      </c>
      <c r="D92" s="16">
        <v>4</v>
      </c>
      <c r="E92" s="28">
        <f t="shared" si="18"/>
        <v>12</v>
      </c>
      <c r="F92" s="16">
        <v>2</v>
      </c>
      <c r="G92" s="28">
        <f t="shared" si="19"/>
        <v>6</v>
      </c>
      <c r="H92" s="16"/>
      <c r="I92" s="28"/>
      <c r="J92" s="16">
        <v>6</v>
      </c>
      <c r="K92" s="28">
        <f t="shared" si="20"/>
        <v>24</v>
      </c>
      <c r="L92" s="16">
        <f t="shared" si="21"/>
        <v>42</v>
      </c>
      <c r="M92" s="29"/>
      <c r="N92" s="28">
        <f t="shared" si="22"/>
        <v>42</v>
      </c>
    </row>
    <row r="93" spans="1:14" ht="12" customHeight="1" x14ac:dyDescent="0.25">
      <c r="A93" s="16">
        <f t="shared" si="23"/>
        <v>78</v>
      </c>
      <c r="B93" s="30" t="s">
        <v>145</v>
      </c>
      <c r="C93" s="27">
        <v>30622</v>
      </c>
      <c r="D93" s="16">
        <v>3</v>
      </c>
      <c r="E93" s="28">
        <f t="shared" si="18"/>
        <v>9</v>
      </c>
      <c r="F93" s="16">
        <v>3</v>
      </c>
      <c r="G93" s="28">
        <f t="shared" si="19"/>
        <v>9</v>
      </c>
      <c r="H93" s="16"/>
      <c r="I93" s="28"/>
      <c r="J93" s="16">
        <v>6</v>
      </c>
      <c r="K93" s="28">
        <f t="shared" si="20"/>
        <v>24</v>
      </c>
      <c r="L93" s="16">
        <f t="shared" si="21"/>
        <v>42</v>
      </c>
      <c r="M93" s="29"/>
      <c r="N93" s="28">
        <f t="shared" si="22"/>
        <v>42</v>
      </c>
    </row>
    <row r="94" spans="1:14" ht="12" customHeight="1" x14ac:dyDescent="0.25">
      <c r="A94" s="16">
        <f t="shared" si="23"/>
        <v>79</v>
      </c>
      <c r="B94" s="30" t="s">
        <v>179</v>
      </c>
      <c r="C94" s="27">
        <v>35216</v>
      </c>
      <c r="D94" s="16">
        <v>6</v>
      </c>
      <c r="E94" s="28">
        <f t="shared" si="18"/>
        <v>18</v>
      </c>
      <c r="F94" s="16">
        <v>5</v>
      </c>
      <c r="G94" s="28">
        <f t="shared" si="19"/>
        <v>15</v>
      </c>
      <c r="H94" s="16"/>
      <c r="I94" s="28"/>
      <c r="J94" s="16">
        <v>2</v>
      </c>
      <c r="K94" s="28">
        <f t="shared" si="20"/>
        <v>8</v>
      </c>
      <c r="L94" s="16">
        <f t="shared" si="21"/>
        <v>41</v>
      </c>
      <c r="M94" s="29"/>
      <c r="N94" s="28">
        <f t="shared" si="22"/>
        <v>41</v>
      </c>
    </row>
    <row r="95" spans="1:14" ht="12" customHeight="1" x14ac:dyDescent="0.25">
      <c r="A95" s="16">
        <f t="shared" si="23"/>
        <v>80</v>
      </c>
      <c r="B95" s="30" t="s">
        <v>174</v>
      </c>
      <c r="C95" s="27">
        <v>26641</v>
      </c>
      <c r="D95" s="16">
        <v>5</v>
      </c>
      <c r="E95" s="28">
        <f t="shared" si="18"/>
        <v>15</v>
      </c>
      <c r="F95" s="16">
        <v>2</v>
      </c>
      <c r="G95" s="28">
        <f t="shared" si="19"/>
        <v>6</v>
      </c>
      <c r="H95" s="16"/>
      <c r="I95" s="28"/>
      <c r="J95" s="16">
        <v>5</v>
      </c>
      <c r="K95" s="28">
        <f t="shared" si="20"/>
        <v>20</v>
      </c>
      <c r="L95" s="16">
        <f t="shared" si="21"/>
        <v>41</v>
      </c>
      <c r="M95" s="29"/>
      <c r="N95" s="28">
        <f t="shared" si="22"/>
        <v>41</v>
      </c>
    </row>
    <row r="96" spans="1:14" ht="12" customHeight="1" x14ac:dyDescent="0.25">
      <c r="A96" s="16">
        <f t="shared" si="23"/>
        <v>81</v>
      </c>
      <c r="B96" s="26" t="s">
        <v>173</v>
      </c>
      <c r="C96" s="27">
        <v>30230</v>
      </c>
      <c r="D96" s="16">
        <v>5</v>
      </c>
      <c r="E96" s="28">
        <f t="shared" si="18"/>
        <v>15</v>
      </c>
      <c r="F96" s="16">
        <v>2</v>
      </c>
      <c r="G96" s="28">
        <f t="shared" si="19"/>
        <v>6</v>
      </c>
      <c r="H96" s="16"/>
      <c r="I96" s="28"/>
      <c r="J96" s="16">
        <v>5</v>
      </c>
      <c r="K96" s="28">
        <f t="shared" si="20"/>
        <v>20</v>
      </c>
      <c r="L96" s="16">
        <f t="shared" si="21"/>
        <v>41</v>
      </c>
      <c r="M96" s="29"/>
      <c r="N96" s="28">
        <f t="shared" si="22"/>
        <v>41</v>
      </c>
    </row>
    <row r="97" spans="1:14" ht="12" customHeight="1" x14ac:dyDescent="0.25">
      <c r="A97" s="16">
        <f t="shared" si="23"/>
        <v>82</v>
      </c>
      <c r="B97" s="30" t="s">
        <v>175</v>
      </c>
      <c r="C97" s="27">
        <v>32137</v>
      </c>
      <c r="D97" s="16">
        <v>4</v>
      </c>
      <c r="E97" s="28">
        <f t="shared" si="18"/>
        <v>12</v>
      </c>
      <c r="F97" s="16">
        <v>3</v>
      </c>
      <c r="G97" s="28">
        <f t="shared" si="19"/>
        <v>9</v>
      </c>
      <c r="H97" s="16"/>
      <c r="I97" s="28"/>
      <c r="J97" s="16">
        <v>5</v>
      </c>
      <c r="K97" s="28">
        <f t="shared" si="20"/>
        <v>20</v>
      </c>
      <c r="L97" s="16">
        <f t="shared" si="21"/>
        <v>41</v>
      </c>
      <c r="M97" s="29"/>
      <c r="N97" s="28">
        <f t="shared" si="22"/>
        <v>41</v>
      </c>
    </row>
    <row r="98" spans="1:14" ht="12" customHeight="1" x14ac:dyDescent="0.25">
      <c r="A98" s="16">
        <f t="shared" si="23"/>
        <v>83</v>
      </c>
      <c r="B98" s="30" t="s">
        <v>177</v>
      </c>
      <c r="C98" s="27">
        <v>32783</v>
      </c>
      <c r="D98" s="16">
        <v>4</v>
      </c>
      <c r="E98" s="28">
        <f t="shared" si="18"/>
        <v>12</v>
      </c>
      <c r="F98" s="16">
        <v>3</v>
      </c>
      <c r="G98" s="28">
        <f t="shared" si="19"/>
        <v>9</v>
      </c>
      <c r="H98" s="16"/>
      <c r="I98" s="28"/>
      <c r="J98" s="16">
        <v>5</v>
      </c>
      <c r="K98" s="28">
        <f t="shared" si="20"/>
        <v>20</v>
      </c>
      <c r="L98" s="16">
        <f t="shared" si="21"/>
        <v>41</v>
      </c>
      <c r="M98" s="29"/>
      <c r="N98" s="28">
        <f t="shared" si="22"/>
        <v>41</v>
      </c>
    </row>
    <row r="99" spans="1:14" ht="12" customHeight="1" x14ac:dyDescent="0.25">
      <c r="A99" s="16">
        <f t="shared" si="23"/>
        <v>84</v>
      </c>
      <c r="B99" s="26" t="s">
        <v>172</v>
      </c>
      <c r="C99" s="27">
        <v>27913</v>
      </c>
      <c r="D99" s="16">
        <v>3</v>
      </c>
      <c r="E99" s="28">
        <f t="shared" si="18"/>
        <v>9</v>
      </c>
      <c r="F99" s="16">
        <v>4</v>
      </c>
      <c r="G99" s="28">
        <f t="shared" si="19"/>
        <v>12</v>
      </c>
      <c r="H99" s="16"/>
      <c r="I99" s="28"/>
      <c r="J99" s="16">
        <v>5</v>
      </c>
      <c r="K99" s="28">
        <f t="shared" si="20"/>
        <v>20</v>
      </c>
      <c r="L99" s="16">
        <f t="shared" si="21"/>
        <v>41</v>
      </c>
      <c r="M99" s="29"/>
      <c r="N99" s="28">
        <f t="shared" si="22"/>
        <v>41</v>
      </c>
    </row>
    <row r="100" spans="1:14" ht="12" customHeight="1" x14ac:dyDescent="0.25">
      <c r="A100" s="16">
        <f t="shared" si="23"/>
        <v>85</v>
      </c>
      <c r="B100" s="30" t="s">
        <v>181</v>
      </c>
      <c r="C100" s="27">
        <v>29164</v>
      </c>
      <c r="D100" s="16">
        <v>8</v>
      </c>
      <c r="E100" s="28">
        <f t="shared" si="18"/>
        <v>24</v>
      </c>
      <c r="F100" s="16">
        <v>0</v>
      </c>
      <c r="G100" s="28">
        <f t="shared" si="19"/>
        <v>0</v>
      </c>
      <c r="H100" s="16"/>
      <c r="I100" s="28"/>
      <c r="J100" s="16">
        <v>4</v>
      </c>
      <c r="K100" s="28">
        <f t="shared" si="20"/>
        <v>16</v>
      </c>
      <c r="L100" s="16">
        <f t="shared" si="21"/>
        <v>40</v>
      </c>
      <c r="M100" s="29"/>
      <c r="N100" s="28">
        <f t="shared" si="22"/>
        <v>40</v>
      </c>
    </row>
    <row r="101" spans="1:14" ht="12" customHeight="1" x14ac:dyDescent="0.25">
      <c r="A101" s="16">
        <f t="shared" si="23"/>
        <v>86</v>
      </c>
      <c r="B101" s="26" t="s">
        <v>184</v>
      </c>
      <c r="C101" s="27">
        <v>30384</v>
      </c>
      <c r="D101" s="16">
        <v>6</v>
      </c>
      <c r="E101" s="28">
        <f t="shared" si="18"/>
        <v>18</v>
      </c>
      <c r="F101" s="16">
        <v>2</v>
      </c>
      <c r="G101" s="28">
        <f t="shared" si="19"/>
        <v>6</v>
      </c>
      <c r="H101" s="16"/>
      <c r="I101" s="28"/>
      <c r="J101" s="16">
        <v>4</v>
      </c>
      <c r="K101" s="28">
        <f t="shared" si="20"/>
        <v>16</v>
      </c>
      <c r="L101" s="16">
        <f t="shared" si="21"/>
        <v>40</v>
      </c>
      <c r="M101" s="29"/>
      <c r="N101" s="28">
        <f t="shared" si="22"/>
        <v>40</v>
      </c>
    </row>
    <row r="102" spans="1:14" ht="12" customHeight="1" x14ac:dyDescent="0.25">
      <c r="A102" s="16">
        <f t="shared" si="23"/>
        <v>87</v>
      </c>
      <c r="B102" s="30" t="s">
        <v>182</v>
      </c>
      <c r="C102" s="27">
        <v>33903</v>
      </c>
      <c r="D102" s="16">
        <v>6</v>
      </c>
      <c r="E102" s="28">
        <f t="shared" si="18"/>
        <v>18</v>
      </c>
      <c r="F102" s="16">
        <v>2</v>
      </c>
      <c r="G102" s="28">
        <f t="shared" si="19"/>
        <v>6</v>
      </c>
      <c r="H102" s="16"/>
      <c r="I102" s="28"/>
      <c r="J102" s="16">
        <v>4</v>
      </c>
      <c r="K102" s="28">
        <f t="shared" si="20"/>
        <v>16</v>
      </c>
      <c r="L102" s="16">
        <f t="shared" si="21"/>
        <v>40</v>
      </c>
      <c r="M102" s="29"/>
      <c r="N102" s="28">
        <f t="shared" si="22"/>
        <v>40</v>
      </c>
    </row>
    <row r="103" spans="1:14" ht="12" customHeight="1" x14ac:dyDescent="0.25">
      <c r="A103" s="16">
        <f t="shared" si="23"/>
        <v>88</v>
      </c>
      <c r="B103" s="26" t="s">
        <v>183</v>
      </c>
      <c r="C103" s="27">
        <v>35718</v>
      </c>
      <c r="D103" s="16">
        <v>6</v>
      </c>
      <c r="E103" s="28">
        <f t="shared" si="18"/>
        <v>18</v>
      </c>
      <c r="F103" s="16">
        <v>2</v>
      </c>
      <c r="G103" s="28">
        <f t="shared" si="19"/>
        <v>6</v>
      </c>
      <c r="H103" s="16"/>
      <c r="I103" s="28"/>
      <c r="J103" s="16">
        <v>4</v>
      </c>
      <c r="K103" s="28">
        <f t="shared" si="20"/>
        <v>16</v>
      </c>
      <c r="L103" s="16">
        <f t="shared" si="21"/>
        <v>40</v>
      </c>
      <c r="M103" s="29"/>
      <c r="N103" s="28">
        <f t="shared" si="22"/>
        <v>40</v>
      </c>
    </row>
    <row r="104" spans="1:14" ht="12" customHeight="1" x14ac:dyDescent="0.25">
      <c r="A104" s="16">
        <f t="shared" si="23"/>
        <v>89</v>
      </c>
      <c r="B104" s="26" t="s">
        <v>186</v>
      </c>
      <c r="C104" s="27">
        <v>34622</v>
      </c>
      <c r="D104" s="16">
        <v>5</v>
      </c>
      <c r="E104" s="28">
        <f t="shared" si="18"/>
        <v>15</v>
      </c>
      <c r="F104" s="16">
        <v>3</v>
      </c>
      <c r="G104" s="28">
        <f t="shared" si="19"/>
        <v>9</v>
      </c>
      <c r="H104" s="16"/>
      <c r="I104" s="28"/>
      <c r="J104" s="16">
        <v>4</v>
      </c>
      <c r="K104" s="28">
        <f t="shared" si="20"/>
        <v>16</v>
      </c>
      <c r="L104" s="16">
        <f t="shared" si="21"/>
        <v>40</v>
      </c>
      <c r="M104" s="29"/>
      <c r="N104" s="28">
        <f t="shared" si="22"/>
        <v>40</v>
      </c>
    </row>
    <row r="105" spans="1:14" ht="12" customHeight="1" x14ac:dyDescent="0.25">
      <c r="A105" s="16">
        <f t="shared" si="23"/>
        <v>90</v>
      </c>
      <c r="B105" s="26" t="s">
        <v>185</v>
      </c>
      <c r="C105" s="27">
        <v>35245</v>
      </c>
      <c r="D105" s="16">
        <v>4</v>
      </c>
      <c r="E105" s="28">
        <f t="shared" si="18"/>
        <v>12</v>
      </c>
      <c r="F105" s="16">
        <v>4</v>
      </c>
      <c r="G105" s="28">
        <f t="shared" si="19"/>
        <v>12</v>
      </c>
      <c r="H105" s="16"/>
      <c r="I105" s="28"/>
      <c r="J105" s="16">
        <v>4</v>
      </c>
      <c r="K105" s="28">
        <f t="shared" si="20"/>
        <v>16</v>
      </c>
      <c r="L105" s="16">
        <f t="shared" si="21"/>
        <v>40</v>
      </c>
      <c r="M105" s="29"/>
      <c r="N105" s="28">
        <f t="shared" si="22"/>
        <v>40</v>
      </c>
    </row>
    <row r="106" spans="1:14" ht="13.5" customHeight="1" x14ac:dyDescent="0.25">
      <c r="A106" s="50" t="s">
        <v>11</v>
      </c>
      <c r="B106" s="50" t="s">
        <v>6</v>
      </c>
      <c r="C106" s="50" t="s">
        <v>81</v>
      </c>
      <c r="D106" s="53" t="s">
        <v>8</v>
      </c>
      <c r="E106" s="58"/>
      <c r="F106" s="58"/>
      <c r="G106" s="58"/>
      <c r="H106" s="58"/>
      <c r="I106" s="58"/>
      <c r="J106" s="58"/>
      <c r="K106" s="58"/>
      <c r="L106" s="54"/>
      <c r="M106" s="55" t="s">
        <v>10</v>
      </c>
      <c r="N106" s="50" t="s">
        <v>2</v>
      </c>
    </row>
    <row r="107" spans="1:14" ht="13.5" customHeight="1" x14ac:dyDescent="0.25">
      <c r="A107" s="51"/>
      <c r="B107" s="51"/>
      <c r="C107" s="51"/>
      <c r="D107" s="53" t="s">
        <v>82</v>
      </c>
      <c r="E107" s="54"/>
      <c r="F107" s="53" t="s">
        <v>83</v>
      </c>
      <c r="G107" s="54"/>
      <c r="H107" s="16" t="s">
        <v>7</v>
      </c>
      <c r="I107" s="16"/>
      <c r="J107" s="53" t="s">
        <v>7</v>
      </c>
      <c r="K107" s="54"/>
      <c r="L107" s="35" t="s">
        <v>9</v>
      </c>
      <c r="M107" s="56"/>
      <c r="N107" s="51"/>
    </row>
    <row r="108" spans="1:14" ht="13.5" customHeight="1" x14ac:dyDescent="0.25">
      <c r="A108" s="51"/>
      <c r="B108" s="51"/>
      <c r="C108" s="51"/>
      <c r="D108" s="16" t="s">
        <v>84</v>
      </c>
      <c r="E108" s="16" t="s">
        <v>85</v>
      </c>
      <c r="F108" s="16" t="s">
        <v>84</v>
      </c>
      <c r="G108" s="16" t="s">
        <v>85</v>
      </c>
      <c r="H108" s="16" t="s">
        <v>84</v>
      </c>
      <c r="I108" s="16" t="s">
        <v>85</v>
      </c>
      <c r="J108" s="16" t="s">
        <v>84</v>
      </c>
      <c r="K108" s="16" t="s">
        <v>85</v>
      </c>
      <c r="L108" s="36"/>
      <c r="M108" s="57"/>
      <c r="N108" s="52"/>
    </row>
    <row r="109" spans="1:14" ht="12" customHeight="1" x14ac:dyDescent="0.25">
      <c r="A109" s="16">
        <f>A105+1</f>
        <v>91</v>
      </c>
      <c r="B109" s="30" t="s">
        <v>189</v>
      </c>
      <c r="C109" s="27">
        <v>33946</v>
      </c>
      <c r="D109" s="16">
        <v>7</v>
      </c>
      <c r="E109" s="28">
        <f t="shared" si="18"/>
        <v>21</v>
      </c>
      <c r="F109" s="16">
        <v>2</v>
      </c>
      <c r="G109" s="28">
        <f t="shared" si="19"/>
        <v>6</v>
      </c>
      <c r="H109" s="16"/>
      <c r="I109" s="28"/>
      <c r="J109" s="16">
        <v>3</v>
      </c>
      <c r="K109" s="28">
        <f t="shared" si="20"/>
        <v>12</v>
      </c>
      <c r="L109" s="16">
        <f t="shared" si="21"/>
        <v>39</v>
      </c>
      <c r="M109" s="29"/>
      <c r="N109" s="28">
        <f t="shared" si="22"/>
        <v>39</v>
      </c>
    </row>
    <row r="110" spans="1:14" ht="12" customHeight="1" x14ac:dyDescent="0.25">
      <c r="A110" s="16">
        <f t="shared" si="23"/>
        <v>92</v>
      </c>
      <c r="B110" s="26" t="s">
        <v>188</v>
      </c>
      <c r="C110" s="27">
        <v>28677</v>
      </c>
      <c r="D110" s="16">
        <v>6</v>
      </c>
      <c r="E110" s="28">
        <f t="shared" si="18"/>
        <v>18</v>
      </c>
      <c r="F110" s="16">
        <v>1</v>
      </c>
      <c r="G110" s="28">
        <f t="shared" si="19"/>
        <v>3</v>
      </c>
      <c r="H110" s="16"/>
      <c r="I110" s="28"/>
      <c r="J110" s="16">
        <v>4</v>
      </c>
      <c r="K110" s="28">
        <f t="shared" si="20"/>
        <v>16</v>
      </c>
      <c r="L110" s="16">
        <f t="shared" si="21"/>
        <v>37</v>
      </c>
      <c r="M110" s="29">
        <v>2</v>
      </c>
      <c r="N110" s="28">
        <f t="shared" si="22"/>
        <v>39</v>
      </c>
    </row>
    <row r="111" spans="1:14" ht="12" customHeight="1" x14ac:dyDescent="0.25">
      <c r="A111" s="16">
        <f t="shared" si="23"/>
        <v>93</v>
      </c>
      <c r="B111" s="26" t="s">
        <v>191</v>
      </c>
      <c r="C111" s="27">
        <v>28999</v>
      </c>
      <c r="D111" s="16">
        <v>6</v>
      </c>
      <c r="E111" s="28">
        <f t="shared" si="18"/>
        <v>18</v>
      </c>
      <c r="F111" s="16">
        <v>0</v>
      </c>
      <c r="G111" s="28">
        <f t="shared" si="19"/>
        <v>0</v>
      </c>
      <c r="H111" s="16"/>
      <c r="I111" s="28"/>
      <c r="J111" s="16">
        <v>5</v>
      </c>
      <c r="K111" s="28">
        <f t="shared" si="20"/>
        <v>20</v>
      </c>
      <c r="L111" s="16">
        <f t="shared" si="21"/>
        <v>38</v>
      </c>
      <c r="M111" s="29">
        <v>1</v>
      </c>
      <c r="N111" s="28">
        <f t="shared" si="22"/>
        <v>39</v>
      </c>
    </row>
    <row r="112" spans="1:14" ht="12" customHeight="1" x14ac:dyDescent="0.25">
      <c r="A112" s="16">
        <f t="shared" si="23"/>
        <v>94</v>
      </c>
      <c r="B112" s="26" t="s">
        <v>193</v>
      </c>
      <c r="C112" s="27">
        <v>29454</v>
      </c>
      <c r="D112" s="16">
        <v>5</v>
      </c>
      <c r="E112" s="28">
        <f t="shared" si="18"/>
        <v>15</v>
      </c>
      <c r="F112" s="16">
        <v>4</v>
      </c>
      <c r="G112" s="28">
        <f t="shared" si="19"/>
        <v>12</v>
      </c>
      <c r="H112" s="16"/>
      <c r="I112" s="28"/>
      <c r="J112" s="16">
        <v>3</v>
      </c>
      <c r="K112" s="28">
        <f t="shared" si="20"/>
        <v>12</v>
      </c>
      <c r="L112" s="16">
        <f t="shared" si="21"/>
        <v>39</v>
      </c>
      <c r="M112" s="29"/>
      <c r="N112" s="28">
        <f t="shared" si="22"/>
        <v>39</v>
      </c>
    </row>
    <row r="113" spans="1:14" ht="24" customHeight="1" x14ac:dyDescent="0.25">
      <c r="A113" s="16">
        <f t="shared" si="23"/>
        <v>95</v>
      </c>
      <c r="B113" s="30" t="s">
        <v>192</v>
      </c>
      <c r="C113" s="31" t="s">
        <v>271</v>
      </c>
      <c r="D113" s="16">
        <v>5</v>
      </c>
      <c r="E113" s="28">
        <f t="shared" si="18"/>
        <v>15</v>
      </c>
      <c r="F113" s="16">
        <v>2</v>
      </c>
      <c r="G113" s="28">
        <f t="shared" si="19"/>
        <v>6</v>
      </c>
      <c r="H113" s="16"/>
      <c r="I113" s="28"/>
      <c r="J113" s="16">
        <v>4</v>
      </c>
      <c r="K113" s="28">
        <f t="shared" si="20"/>
        <v>16</v>
      </c>
      <c r="L113" s="16">
        <f t="shared" si="21"/>
        <v>37</v>
      </c>
      <c r="M113" s="29">
        <v>2</v>
      </c>
      <c r="N113" s="28">
        <f t="shared" si="22"/>
        <v>39</v>
      </c>
    </row>
    <row r="114" spans="1:14" ht="12" customHeight="1" x14ac:dyDescent="0.25">
      <c r="A114" s="16">
        <f t="shared" si="23"/>
        <v>96</v>
      </c>
      <c r="B114" s="26" t="s">
        <v>190</v>
      </c>
      <c r="C114" s="27">
        <v>32823</v>
      </c>
      <c r="D114" s="16">
        <v>4</v>
      </c>
      <c r="E114" s="28">
        <f t="shared" si="18"/>
        <v>12</v>
      </c>
      <c r="F114" s="16">
        <v>5</v>
      </c>
      <c r="G114" s="28">
        <f t="shared" si="19"/>
        <v>15</v>
      </c>
      <c r="H114" s="16"/>
      <c r="I114" s="28"/>
      <c r="J114" s="16">
        <v>3</v>
      </c>
      <c r="K114" s="28">
        <f t="shared" si="20"/>
        <v>12</v>
      </c>
      <c r="L114" s="16">
        <f t="shared" si="21"/>
        <v>39</v>
      </c>
      <c r="M114" s="29"/>
      <c r="N114" s="28">
        <f t="shared" si="22"/>
        <v>39</v>
      </c>
    </row>
    <row r="115" spans="1:14" ht="12" customHeight="1" x14ac:dyDescent="0.25">
      <c r="A115" s="16">
        <f t="shared" si="23"/>
        <v>97</v>
      </c>
      <c r="B115" s="26" t="s">
        <v>187</v>
      </c>
      <c r="C115" s="27">
        <v>33576</v>
      </c>
      <c r="D115" s="16">
        <v>4</v>
      </c>
      <c r="E115" s="28">
        <f t="shared" ref="E115:E149" si="24">D115*3</f>
        <v>12</v>
      </c>
      <c r="F115" s="16">
        <v>5</v>
      </c>
      <c r="G115" s="28">
        <f t="shared" ref="G115:G149" si="25">F115*3</f>
        <v>15</v>
      </c>
      <c r="H115" s="16"/>
      <c r="I115" s="28"/>
      <c r="J115" s="16">
        <v>3</v>
      </c>
      <c r="K115" s="28">
        <f t="shared" ref="K115:K149" si="26">J115*4</f>
        <v>12</v>
      </c>
      <c r="L115" s="16">
        <f t="shared" ref="L115:L149" si="27">E115+G115+I115+K115</f>
        <v>39</v>
      </c>
      <c r="M115" s="29"/>
      <c r="N115" s="28">
        <f t="shared" ref="N115:N149" si="28">L115+M115</f>
        <v>39</v>
      </c>
    </row>
    <row r="116" spans="1:14" ht="12" customHeight="1" x14ac:dyDescent="0.25">
      <c r="A116" s="16">
        <f t="shared" si="23"/>
        <v>98</v>
      </c>
      <c r="B116" s="30" t="s">
        <v>195</v>
      </c>
      <c r="C116" s="27">
        <v>30932</v>
      </c>
      <c r="D116" s="16">
        <v>8</v>
      </c>
      <c r="E116" s="28">
        <f t="shared" si="24"/>
        <v>24</v>
      </c>
      <c r="F116" s="16">
        <v>2</v>
      </c>
      <c r="G116" s="28">
        <f t="shared" si="25"/>
        <v>6</v>
      </c>
      <c r="H116" s="16"/>
      <c r="I116" s="28"/>
      <c r="J116" s="16">
        <v>2</v>
      </c>
      <c r="K116" s="28">
        <f t="shared" si="26"/>
        <v>8</v>
      </c>
      <c r="L116" s="16">
        <f t="shared" si="27"/>
        <v>38</v>
      </c>
      <c r="M116" s="29"/>
      <c r="N116" s="28">
        <f t="shared" si="28"/>
        <v>38</v>
      </c>
    </row>
    <row r="117" spans="1:14" ht="12" customHeight="1" x14ac:dyDescent="0.25">
      <c r="A117" s="16">
        <f t="shared" si="23"/>
        <v>99</v>
      </c>
      <c r="B117" s="30" t="s">
        <v>272</v>
      </c>
      <c r="C117" s="27">
        <v>24904</v>
      </c>
      <c r="D117" s="16">
        <v>5</v>
      </c>
      <c r="E117" s="28">
        <f t="shared" si="24"/>
        <v>15</v>
      </c>
      <c r="F117" s="16">
        <v>1</v>
      </c>
      <c r="G117" s="28">
        <f t="shared" si="25"/>
        <v>3</v>
      </c>
      <c r="H117" s="16"/>
      <c r="I117" s="28"/>
      <c r="J117" s="16">
        <v>5</v>
      </c>
      <c r="K117" s="28">
        <f t="shared" si="26"/>
        <v>20</v>
      </c>
      <c r="L117" s="16">
        <f t="shared" si="27"/>
        <v>38</v>
      </c>
      <c r="M117" s="29"/>
      <c r="N117" s="28">
        <f t="shared" si="28"/>
        <v>38</v>
      </c>
    </row>
    <row r="118" spans="1:14" ht="12" customHeight="1" x14ac:dyDescent="0.25">
      <c r="A118" s="16">
        <f t="shared" si="23"/>
        <v>100</v>
      </c>
      <c r="B118" s="30" t="s">
        <v>201</v>
      </c>
      <c r="C118" s="27">
        <v>35665</v>
      </c>
      <c r="D118" s="16">
        <v>5</v>
      </c>
      <c r="E118" s="28">
        <f t="shared" si="24"/>
        <v>15</v>
      </c>
      <c r="F118" s="16">
        <v>1</v>
      </c>
      <c r="G118" s="28">
        <f t="shared" si="25"/>
        <v>3</v>
      </c>
      <c r="H118" s="16"/>
      <c r="I118" s="28"/>
      <c r="J118" s="16">
        <v>5</v>
      </c>
      <c r="K118" s="28">
        <f t="shared" si="26"/>
        <v>20</v>
      </c>
      <c r="L118" s="16">
        <f t="shared" si="27"/>
        <v>38</v>
      </c>
      <c r="M118" s="29"/>
      <c r="N118" s="28">
        <f t="shared" si="28"/>
        <v>38</v>
      </c>
    </row>
    <row r="119" spans="1:14" ht="12" customHeight="1" x14ac:dyDescent="0.25">
      <c r="A119" s="16">
        <f t="shared" si="23"/>
        <v>101</v>
      </c>
      <c r="B119" s="30" t="s">
        <v>176</v>
      </c>
      <c r="C119" s="27">
        <v>31638</v>
      </c>
      <c r="D119" s="16">
        <v>4</v>
      </c>
      <c r="E119" s="28">
        <f t="shared" si="24"/>
        <v>12</v>
      </c>
      <c r="F119" s="16">
        <v>2</v>
      </c>
      <c r="G119" s="28">
        <f t="shared" si="25"/>
        <v>6</v>
      </c>
      <c r="H119" s="16"/>
      <c r="I119" s="28"/>
      <c r="J119" s="16">
        <v>5</v>
      </c>
      <c r="K119" s="28">
        <f t="shared" si="26"/>
        <v>20</v>
      </c>
      <c r="L119" s="16">
        <f t="shared" si="27"/>
        <v>38</v>
      </c>
      <c r="M119" s="29"/>
      <c r="N119" s="28">
        <f t="shared" si="28"/>
        <v>38</v>
      </c>
    </row>
    <row r="120" spans="1:14" ht="12" customHeight="1" x14ac:dyDescent="0.25">
      <c r="A120" s="16">
        <f t="shared" si="23"/>
        <v>102</v>
      </c>
      <c r="B120" s="26" t="s">
        <v>197</v>
      </c>
      <c r="C120" s="27">
        <v>28306</v>
      </c>
      <c r="D120" s="16">
        <v>3</v>
      </c>
      <c r="E120" s="28">
        <f t="shared" si="24"/>
        <v>9</v>
      </c>
      <c r="F120" s="16">
        <v>3</v>
      </c>
      <c r="G120" s="28">
        <f t="shared" si="25"/>
        <v>9</v>
      </c>
      <c r="H120" s="16"/>
      <c r="I120" s="28"/>
      <c r="J120" s="16">
        <v>5</v>
      </c>
      <c r="K120" s="28">
        <f t="shared" si="26"/>
        <v>20</v>
      </c>
      <c r="L120" s="16">
        <f t="shared" si="27"/>
        <v>38</v>
      </c>
      <c r="M120" s="29"/>
      <c r="N120" s="28">
        <f t="shared" si="28"/>
        <v>38</v>
      </c>
    </row>
    <row r="121" spans="1:14" ht="12" customHeight="1" x14ac:dyDescent="0.25">
      <c r="A121" s="16">
        <f t="shared" si="23"/>
        <v>103</v>
      </c>
      <c r="B121" s="26" t="s">
        <v>199</v>
      </c>
      <c r="C121" s="27">
        <v>32015</v>
      </c>
      <c r="D121" s="16">
        <v>3</v>
      </c>
      <c r="E121" s="28">
        <f t="shared" si="24"/>
        <v>9</v>
      </c>
      <c r="F121" s="16">
        <v>3</v>
      </c>
      <c r="G121" s="28">
        <f t="shared" si="25"/>
        <v>9</v>
      </c>
      <c r="H121" s="16"/>
      <c r="I121" s="28"/>
      <c r="J121" s="16">
        <v>5</v>
      </c>
      <c r="K121" s="28">
        <f t="shared" si="26"/>
        <v>20</v>
      </c>
      <c r="L121" s="16">
        <f t="shared" si="27"/>
        <v>38</v>
      </c>
      <c r="M121" s="29"/>
      <c r="N121" s="28">
        <f t="shared" si="28"/>
        <v>38</v>
      </c>
    </row>
    <row r="122" spans="1:14" ht="12" customHeight="1" x14ac:dyDescent="0.25">
      <c r="A122" s="16">
        <f t="shared" si="23"/>
        <v>104</v>
      </c>
      <c r="B122" s="30" t="s">
        <v>198</v>
      </c>
      <c r="C122" s="27">
        <v>34805</v>
      </c>
      <c r="D122" s="16">
        <v>3</v>
      </c>
      <c r="E122" s="28">
        <f t="shared" si="24"/>
        <v>9</v>
      </c>
      <c r="F122" s="16">
        <v>3</v>
      </c>
      <c r="G122" s="28">
        <f t="shared" si="25"/>
        <v>9</v>
      </c>
      <c r="H122" s="16"/>
      <c r="I122" s="28"/>
      <c r="J122" s="16">
        <v>5</v>
      </c>
      <c r="K122" s="28">
        <f t="shared" si="26"/>
        <v>20</v>
      </c>
      <c r="L122" s="16">
        <f t="shared" si="27"/>
        <v>38</v>
      </c>
      <c r="M122" s="29"/>
      <c r="N122" s="28">
        <f t="shared" si="28"/>
        <v>38</v>
      </c>
    </row>
    <row r="123" spans="1:14" ht="12" customHeight="1" x14ac:dyDescent="0.25">
      <c r="A123" s="16">
        <f t="shared" si="23"/>
        <v>105</v>
      </c>
      <c r="B123" s="30" t="s">
        <v>200</v>
      </c>
      <c r="C123" s="27">
        <v>35563</v>
      </c>
      <c r="D123" s="16">
        <v>3</v>
      </c>
      <c r="E123" s="28">
        <f t="shared" si="24"/>
        <v>9</v>
      </c>
      <c r="F123" s="16">
        <v>3</v>
      </c>
      <c r="G123" s="28">
        <f t="shared" si="25"/>
        <v>9</v>
      </c>
      <c r="H123" s="16"/>
      <c r="I123" s="28"/>
      <c r="J123" s="16">
        <v>5</v>
      </c>
      <c r="K123" s="28">
        <f t="shared" si="26"/>
        <v>20</v>
      </c>
      <c r="L123" s="16">
        <f t="shared" si="27"/>
        <v>38</v>
      </c>
      <c r="M123" s="29"/>
      <c r="N123" s="28">
        <f t="shared" si="28"/>
        <v>38</v>
      </c>
    </row>
    <row r="124" spans="1:14" ht="12" customHeight="1" x14ac:dyDescent="0.25">
      <c r="A124" s="16">
        <f t="shared" si="23"/>
        <v>106</v>
      </c>
      <c r="B124" s="26" t="s">
        <v>196</v>
      </c>
      <c r="C124" s="27">
        <v>31657</v>
      </c>
      <c r="D124" s="16">
        <v>2</v>
      </c>
      <c r="E124" s="28">
        <f t="shared" si="24"/>
        <v>6</v>
      </c>
      <c r="F124" s="16">
        <v>4</v>
      </c>
      <c r="G124" s="28">
        <f t="shared" si="25"/>
        <v>12</v>
      </c>
      <c r="H124" s="16"/>
      <c r="I124" s="28"/>
      <c r="J124" s="16">
        <v>5</v>
      </c>
      <c r="K124" s="28">
        <f t="shared" si="26"/>
        <v>20</v>
      </c>
      <c r="L124" s="16">
        <f t="shared" si="27"/>
        <v>38</v>
      </c>
      <c r="M124" s="29"/>
      <c r="N124" s="28">
        <f t="shared" si="28"/>
        <v>38</v>
      </c>
    </row>
    <row r="125" spans="1:14" ht="12" customHeight="1" x14ac:dyDescent="0.25">
      <c r="A125" s="16">
        <f t="shared" si="23"/>
        <v>107</v>
      </c>
      <c r="B125" s="26" t="s">
        <v>205</v>
      </c>
      <c r="C125" s="27">
        <v>28912</v>
      </c>
      <c r="D125" s="16">
        <v>7</v>
      </c>
      <c r="E125" s="28">
        <f t="shared" si="24"/>
        <v>21</v>
      </c>
      <c r="F125" s="16">
        <v>0</v>
      </c>
      <c r="G125" s="28">
        <f t="shared" si="25"/>
        <v>0</v>
      </c>
      <c r="H125" s="16"/>
      <c r="I125" s="28"/>
      <c r="J125" s="16">
        <v>4</v>
      </c>
      <c r="K125" s="28">
        <f t="shared" si="26"/>
        <v>16</v>
      </c>
      <c r="L125" s="16">
        <f t="shared" si="27"/>
        <v>37</v>
      </c>
      <c r="M125" s="29"/>
      <c r="N125" s="28">
        <f t="shared" si="28"/>
        <v>37</v>
      </c>
    </row>
    <row r="126" spans="1:14" ht="12" customHeight="1" x14ac:dyDescent="0.25">
      <c r="A126" s="16">
        <f t="shared" si="23"/>
        <v>108</v>
      </c>
      <c r="B126" s="26" t="s">
        <v>203</v>
      </c>
      <c r="C126" s="27">
        <v>35362</v>
      </c>
      <c r="D126" s="16">
        <v>7</v>
      </c>
      <c r="E126" s="28">
        <f t="shared" si="24"/>
        <v>21</v>
      </c>
      <c r="F126" s="16">
        <v>0</v>
      </c>
      <c r="G126" s="28">
        <f t="shared" si="25"/>
        <v>0</v>
      </c>
      <c r="H126" s="16"/>
      <c r="I126" s="28"/>
      <c r="J126" s="16">
        <v>4</v>
      </c>
      <c r="K126" s="28">
        <f t="shared" si="26"/>
        <v>16</v>
      </c>
      <c r="L126" s="16">
        <f t="shared" si="27"/>
        <v>37</v>
      </c>
      <c r="M126" s="29"/>
      <c r="N126" s="28">
        <f t="shared" si="28"/>
        <v>37</v>
      </c>
    </row>
    <row r="127" spans="1:14" ht="12" customHeight="1" x14ac:dyDescent="0.25">
      <c r="A127" s="16">
        <f t="shared" si="23"/>
        <v>109</v>
      </c>
      <c r="B127" s="26" t="s">
        <v>207</v>
      </c>
      <c r="C127" s="27">
        <v>26965</v>
      </c>
      <c r="D127" s="16">
        <v>5</v>
      </c>
      <c r="E127" s="28">
        <f t="shared" si="24"/>
        <v>15</v>
      </c>
      <c r="F127" s="16">
        <v>3</v>
      </c>
      <c r="G127" s="28">
        <f t="shared" si="25"/>
        <v>9</v>
      </c>
      <c r="H127" s="16"/>
      <c r="I127" s="28"/>
      <c r="J127" s="16">
        <v>3</v>
      </c>
      <c r="K127" s="28">
        <f t="shared" si="26"/>
        <v>12</v>
      </c>
      <c r="L127" s="16">
        <f t="shared" si="27"/>
        <v>36</v>
      </c>
      <c r="M127" s="29">
        <v>1</v>
      </c>
      <c r="N127" s="28">
        <f t="shared" si="28"/>
        <v>37</v>
      </c>
    </row>
    <row r="128" spans="1:14" ht="12" customHeight="1" x14ac:dyDescent="0.25">
      <c r="A128" s="16">
        <f t="shared" si="23"/>
        <v>110</v>
      </c>
      <c r="B128" s="26" t="s">
        <v>204</v>
      </c>
      <c r="C128" s="27">
        <v>31202</v>
      </c>
      <c r="D128" s="16">
        <v>5</v>
      </c>
      <c r="E128" s="28">
        <f t="shared" si="24"/>
        <v>15</v>
      </c>
      <c r="F128" s="16">
        <v>2</v>
      </c>
      <c r="G128" s="28">
        <f t="shared" si="25"/>
        <v>6</v>
      </c>
      <c r="H128" s="16"/>
      <c r="I128" s="28"/>
      <c r="J128" s="16">
        <v>4</v>
      </c>
      <c r="K128" s="28">
        <f t="shared" si="26"/>
        <v>16</v>
      </c>
      <c r="L128" s="16">
        <f t="shared" si="27"/>
        <v>37</v>
      </c>
      <c r="M128" s="29"/>
      <c r="N128" s="28">
        <f t="shared" si="28"/>
        <v>37</v>
      </c>
    </row>
    <row r="129" spans="1:14" ht="12" customHeight="1" x14ac:dyDescent="0.25">
      <c r="A129" s="16">
        <f t="shared" si="23"/>
        <v>111</v>
      </c>
      <c r="B129" s="26" t="s">
        <v>208</v>
      </c>
      <c r="C129" s="27">
        <v>33743</v>
      </c>
      <c r="D129" s="16">
        <v>4</v>
      </c>
      <c r="E129" s="28">
        <f t="shared" si="24"/>
        <v>12</v>
      </c>
      <c r="F129" s="16">
        <v>3</v>
      </c>
      <c r="G129" s="28">
        <f t="shared" si="25"/>
        <v>9</v>
      </c>
      <c r="H129" s="16"/>
      <c r="I129" s="28"/>
      <c r="J129" s="16">
        <v>4</v>
      </c>
      <c r="K129" s="28">
        <f t="shared" si="26"/>
        <v>16</v>
      </c>
      <c r="L129" s="16">
        <f t="shared" si="27"/>
        <v>37</v>
      </c>
      <c r="M129" s="29"/>
      <c r="N129" s="28">
        <f t="shared" si="28"/>
        <v>37</v>
      </c>
    </row>
    <row r="130" spans="1:14" ht="12" customHeight="1" x14ac:dyDescent="0.25">
      <c r="A130" s="16">
        <f t="shared" si="23"/>
        <v>112</v>
      </c>
      <c r="B130" s="26" t="s">
        <v>209</v>
      </c>
      <c r="C130" s="27">
        <v>25974</v>
      </c>
      <c r="D130" s="16">
        <v>4</v>
      </c>
      <c r="E130" s="28">
        <f t="shared" si="24"/>
        <v>12</v>
      </c>
      <c r="F130" s="16">
        <v>1</v>
      </c>
      <c r="G130" s="28">
        <f t="shared" si="25"/>
        <v>3</v>
      </c>
      <c r="H130" s="16"/>
      <c r="I130" s="28"/>
      <c r="J130" s="16">
        <v>4</v>
      </c>
      <c r="K130" s="28">
        <f t="shared" si="26"/>
        <v>16</v>
      </c>
      <c r="L130" s="16">
        <f t="shared" si="27"/>
        <v>31</v>
      </c>
      <c r="M130" s="29">
        <v>6</v>
      </c>
      <c r="N130" s="28">
        <f t="shared" si="28"/>
        <v>37</v>
      </c>
    </row>
    <row r="131" spans="1:14" ht="12" customHeight="1" x14ac:dyDescent="0.25">
      <c r="A131" s="16">
        <f t="shared" si="23"/>
        <v>113</v>
      </c>
      <c r="B131" s="26" t="s">
        <v>202</v>
      </c>
      <c r="C131" s="27">
        <v>27640</v>
      </c>
      <c r="D131" s="16">
        <v>3</v>
      </c>
      <c r="E131" s="28">
        <f t="shared" si="24"/>
        <v>9</v>
      </c>
      <c r="F131" s="16">
        <v>4</v>
      </c>
      <c r="G131" s="28">
        <f t="shared" si="25"/>
        <v>12</v>
      </c>
      <c r="H131" s="16"/>
      <c r="I131" s="28"/>
      <c r="J131" s="16">
        <v>4</v>
      </c>
      <c r="K131" s="28">
        <f t="shared" si="26"/>
        <v>16</v>
      </c>
      <c r="L131" s="16">
        <f t="shared" si="27"/>
        <v>37</v>
      </c>
      <c r="M131" s="29"/>
      <c r="N131" s="28">
        <f t="shared" si="28"/>
        <v>37</v>
      </c>
    </row>
    <row r="132" spans="1:14" ht="12" customHeight="1" x14ac:dyDescent="0.25">
      <c r="A132" s="16">
        <f t="shared" si="23"/>
        <v>114</v>
      </c>
      <c r="B132" s="30" t="s">
        <v>210</v>
      </c>
      <c r="C132" s="27">
        <v>29346</v>
      </c>
      <c r="D132" s="16">
        <v>6</v>
      </c>
      <c r="E132" s="28">
        <f t="shared" si="24"/>
        <v>18</v>
      </c>
      <c r="F132" s="16">
        <v>2</v>
      </c>
      <c r="G132" s="28">
        <f t="shared" si="25"/>
        <v>6</v>
      </c>
      <c r="H132" s="16"/>
      <c r="I132" s="28"/>
      <c r="J132" s="16">
        <v>3</v>
      </c>
      <c r="K132" s="28">
        <f t="shared" si="26"/>
        <v>12</v>
      </c>
      <c r="L132" s="16">
        <f t="shared" si="27"/>
        <v>36</v>
      </c>
      <c r="M132" s="29"/>
      <c r="N132" s="28">
        <f t="shared" si="28"/>
        <v>36</v>
      </c>
    </row>
    <row r="133" spans="1:14" ht="12" customHeight="1" x14ac:dyDescent="0.25">
      <c r="A133" s="16">
        <f t="shared" si="23"/>
        <v>115</v>
      </c>
      <c r="B133" s="26" t="s">
        <v>215</v>
      </c>
      <c r="C133" s="27">
        <v>35692</v>
      </c>
      <c r="D133" s="16">
        <v>6</v>
      </c>
      <c r="E133" s="28">
        <f t="shared" si="24"/>
        <v>18</v>
      </c>
      <c r="F133" s="16">
        <v>2</v>
      </c>
      <c r="G133" s="28">
        <f t="shared" si="25"/>
        <v>6</v>
      </c>
      <c r="H133" s="16"/>
      <c r="I133" s="28"/>
      <c r="J133" s="16">
        <v>3</v>
      </c>
      <c r="K133" s="28">
        <f t="shared" si="26"/>
        <v>12</v>
      </c>
      <c r="L133" s="16">
        <f t="shared" si="27"/>
        <v>36</v>
      </c>
      <c r="M133" s="29"/>
      <c r="N133" s="28">
        <f t="shared" si="28"/>
        <v>36</v>
      </c>
    </row>
    <row r="134" spans="1:14" ht="12" customHeight="1" x14ac:dyDescent="0.25">
      <c r="A134" s="16">
        <f t="shared" si="23"/>
        <v>116</v>
      </c>
      <c r="B134" s="26" t="s">
        <v>212</v>
      </c>
      <c r="C134" s="27">
        <v>30528</v>
      </c>
      <c r="D134" s="16">
        <v>5</v>
      </c>
      <c r="E134" s="28">
        <f t="shared" si="24"/>
        <v>15</v>
      </c>
      <c r="F134" s="16">
        <v>3</v>
      </c>
      <c r="G134" s="28">
        <f t="shared" si="25"/>
        <v>9</v>
      </c>
      <c r="H134" s="16"/>
      <c r="I134" s="28"/>
      <c r="J134" s="16">
        <v>3</v>
      </c>
      <c r="K134" s="28">
        <f t="shared" si="26"/>
        <v>12</v>
      </c>
      <c r="L134" s="16">
        <f t="shared" si="27"/>
        <v>36</v>
      </c>
      <c r="M134" s="29"/>
      <c r="N134" s="28">
        <f t="shared" si="28"/>
        <v>36</v>
      </c>
    </row>
    <row r="135" spans="1:14" ht="12" customHeight="1" x14ac:dyDescent="0.25">
      <c r="A135" s="16">
        <f t="shared" si="23"/>
        <v>117</v>
      </c>
      <c r="B135" s="26" t="s">
        <v>213</v>
      </c>
      <c r="C135" s="27">
        <v>35339</v>
      </c>
      <c r="D135" s="16">
        <v>5</v>
      </c>
      <c r="E135" s="28">
        <f t="shared" si="24"/>
        <v>15</v>
      </c>
      <c r="F135" s="16">
        <v>3</v>
      </c>
      <c r="G135" s="28">
        <f t="shared" si="25"/>
        <v>9</v>
      </c>
      <c r="H135" s="16"/>
      <c r="I135" s="28"/>
      <c r="J135" s="16">
        <v>3</v>
      </c>
      <c r="K135" s="28">
        <f t="shared" si="26"/>
        <v>12</v>
      </c>
      <c r="L135" s="16">
        <f t="shared" si="27"/>
        <v>36</v>
      </c>
      <c r="M135" s="29"/>
      <c r="N135" s="28">
        <f t="shared" si="28"/>
        <v>36</v>
      </c>
    </row>
    <row r="136" spans="1:14" ht="12" customHeight="1" x14ac:dyDescent="0.25">
      <c r="A136" s="16">
        <f t="shared" si="23"/>
        <v>118</v>
      </c>
      <c r="B136" s="30" t="s">
        <v>211</v>
      </c>
      <c r="C136" s="27">
        <v>35381</v>
      </c>
      <c r="D136" s="16">
        <v>5</v>
      </c>
      <c r="E136" s="28">
        <f t="shared" si="24"/>
        <v>15</v>
      </c>
      <c r="F136" s="16">
        <v>3</v>
      </c>
      <c r="G136" s="28">
        <f t="shared" si="25"/>
        <v>9</v>
      </c>
      <c r="H136" s="16"/>
      <c r="I136" s="28"/>
      <c r="J136" s="16">
        <v>3</v>
      </c>
      <c r="K136" s="28">
        <f t="shared" si="26"/>
        <v>12</v>
      </c>
      <c r="L136" s="16">
        <f t="shared" si="27"/>
        <v>36</v>
      </c>
      <c r="M136" s="29"/>
      <c r="N136" s="28">
        <f t="shared" si="28"/>
        <v>36</v>
      </c>
    </row>
    <row r="137" spans="1:14" ht="12" customHeight="1" x14ac:dyDescent="0.25">
      <c r="A137" s="16">
        <f t="shared" si="23"/>
        <v>119</v>
      </c>
      <c r="B137" s="30" t="s">
        <v>214</v>
      </c>
      <c r="C137" s="27">
        <v>34624</v>
      </c>
      <c r="D137" s="16">
        <v>4</v>
      </c>
      <c r="E137" s="28">
        <f t="shared" si="24"/>
        <v>12</v>
      </c>
      <c r="F137" s="16">
        <v>4</v>
      </c>
      <c r="G137" s="28">
        <f t="shared" si="25"/>
        <v>12</v>
      </c>
      <c r="H137" s="16"/>
      <c r="I137" s="28"/>
      <c r="J137" s="16">
        <v>3</v>
      </c>
      <c r="K137" s="28">
        <f t="shared" si="26"/>
        <v>12</v>
      </c>
      <c r="L137" s="16">
        <f t="shared" si="27"/>
        <v>36</v>
      </c>
      <c r="M137" s="29"/>
      <c r="N137" s="28">
        <f t="shared" si="28"/>
        <v>36</v>
      </c>
    </row>
    <row r="138" spans="1:14" ht="12" customHeight="1" x14ac:dyDescent="0.25">
      <c r="A138" s="16">
        <f t="shared" si="23"/>
        <v>120</v>
      </c>
      <c r="B138" s="26" t="s">
        <v>216</v>
      </c>
      <c r="C138" s="27">
        <v>30537</v>
      </c>
      <c r="D138" s="16">
        <v>6</v>
      </c>
      <c r="E138" s="28">
        <f t="shared" si="24"/>
        <v>18</v>
      </c>
      <c r="F138" s="16">
        <v>1</v>
      </c>
      <c r="G138" s="28">
        <f t="shared" si="25"/>
        <v>3</v>
      </c>
      <c r="H138" s="16"/>
      <c r="I138" s="28"/>
      <c r="J138" s="16">
        <v>3</v>
      </c>
      <c r="K138" s="28">
        <f t="shared" si="26"/>
        <v>12</v>
      </c>
      <c r="L138" s="16">
        <f t="shared" si="27"/>
        <v>33</v>
      </c>
      <c r="M138" s="29">
        <v>2</v>
      </c>
      <c r="N138" s="28">
        <f t="shared" si="28"/>
        <v>35</v>
      </c>
    </row>
    <row r="139" spans="1:14" ht="12" customHeight="1" x14ac:dyDescent="0.25">
      <c r="A139" s="16">
        <f t="shared" si="23"/>
        <v>121</v>
      </c>
      <c r="B139" s="26" t="s">
        <v>217</v>
      </c>
      <c r="C139" s="27">
        <v>27033</v>
      </c>
      <c r="D139" s="16">
        <v>5</v>
      </c>
      <c r="E139" s="28">
        <f t="shared" si="24"/>
        <v>15</v>
      </c>
      <c r="F139" s="16">
        <v>0</v>
      </c>
      <c r="G139" s="28">
        <f t="shared" si="25"/>
        <v>0</v>
      </c>
      <c r="H139" s="16"/>
      <c r="I139" s="28"/>
      <c r="J139" s="16">
        <v>5</v>
      </c>
      <c r="K139" s="28">
        <f t="shared" si="26"/>
        <v>20</v>
      </c>
      <c r="L139" s="16">
        <f t="shared" si="27"/>
        <v>35</v>
      </c>
      <c r="M139" s="29"/>
      <c r="N139" s="28">
        <f t="shared" si="28"/>
        <v>35</v>
      </c>
    </row>
    <row r="140" spans="1:14" ht="13.5" customHeight="1" x14ac:dyDescent="0.25">
      <c r="A140" s="50" t="s">
        <v>11</v>
      </c>
      <c r="B140" s="50" t="s">
        <v>6</v>
      </c>
      <c r="C140" s="50" t="s">
        <v>81</v>
      </c>
      <c r="D140" s="53" t="s">
        <v>8</v>
      </c>
      <c r="E140" s="58"/>
      <c r="F140" s="58"/>
      <c r="G140" s="58"/>
      <c r="H140" s="58"/>
      <c r="I140" s="58"/>
      <c r="J140" s="58"/>
      <c r="K140" s="58"/>
      <c r="L140" s="54"/>
      <c r="M140" s="55" t="s">
        <v>10</v>
      </c>
      <c r="N140" s="50" t="s">
        <v>2</v>
      </c>
    </row>
    <row r="141" spans="1:14" ht="13.5" customHeight="1" x14ac:dyDescent="0.25">
      <c r="A141" s="51"/>
      <c r="B141" s="51"/>
      <c r="C141" s="51"/>
      <c r="D141" s="53" t="s">
        <v>82</v>
      </c>
      <c r="E141" s="54"/>
      <c r="F141" s="53" t="s">
        <v>83</v>
      </c>
      <c r="G141" s="54"/>
      <c r="H141" s="16" t="s">
        <v>7</v>
      </c>
      <c r="I141" s="16"/>
      <c r="J141" s="53" t="s">
        <v>7</v>
      </c>
      <c r="K141" s="54"/>
      <c r="L141" s="35" t="s">
        <v>9</v>
      </c>
      <c r="M141" s="56"/>
      <c r="N141" s="51"/>
    </row>
    <row r="142" spans="1:14" ht="13.5" customHeight="1" x14ac:dyDescent="0.25">
      <c r="A142" s="51"/>
      <c r="B142" s="51"/>
      <c r="C142" s="51"/>
      <c r="D142" s="16" t="s">
        <v>84</v>
      </c>
      <c r="E142" s="16" t="s">
        <v>85</v>
      </c>
      <c r="F142" s="16" t="s">
        <v>84</v>
      </c>
      <c r="G142" s="16" t="s">
        <v>85</v>
      </c>
      <c r="H142" s="16" t="s">
        <v>84</v>
      </c>
      <c r="I142" s="16" t="s">
        <v>85</v>
      </c>
      <c r="J142" s="16" t="s">
        <v>84</v>
      </c>
      <c r="K142" s="16" t="s">
        <v>85</v>
      </c>
      <c r="L142" s="36"/>
      <c r="M142" s="57"/>
      <c r="N142" s="52"/>
    </row>
    <row r="143" spans="1:14" ht="12" customHeight="1" x14ac:dyDescent="0.25">
      <c r="A143" s="16">
        <f>A139+1</f>
        <v>122</v>
      </c>
      <c r="B143" s="26" t="s">
        <v>219</v>
      </c>
      <c r="C143" s="27">
        <v>27285</v>
      </c>
      <c r="D143" s="16">
        <v>4</v>
      </c>
      <c r="E143" s="28">
        <f t="shared" si="24"/>
        <v>12</v>
      </c>
      <c r="F143" s="16">
        <v>5</v>
      </c>
      <c r="G143" s="28">
        <f t="shared" si="25"/>
        <v>15</v>
      </c>
      <c r="H143" s="16"/>
      <c r="I143" s="28"/>
      <c r="J143" s="16">
        <v>2</v>
      </c>
      <c r="K143" s="28">
        <f t="shared" si="26"/>
        <v>8</v>
      </c>
      <c r="L143" s="16">
        <f t="shared" si="27"/>
        <v>35</v>
      </c>
      <c r="M143" s="29"/>
      <c r="N143" s="28">
        <f t="shared" si="28"/>
        <v>35</v>
      </c>
    </row>
    <row r="144" spans="1:14" ht="12" customHeight="1" x14ac:dyDescent="0.25">
      <c r="A144" s="16">
        <f t="shared" si="23"/>
        <v>123</v>
      </c>
      <c r="B144" s="30" t="s">
        <v>218</v>
      </c>
      <c r="C144" s="27">
        <v>28379</v>
      </c>
      <c r="D144" s="16">
        <v>3</v>
      </c>
      <c r="E144" s="28">
        <f t="shared" si="24"/>
        <v>9</v>
      </c>
      <c r="F144" s="16">
        <v>2</v>
      </c>
      <c r="G144" s="28">
        <f t="shared" si="25"/>
        <v>6</v>
      </c>
      <c r="H144" s="16"/>
      <c r="I144" s="28"/>
      <c r="J144" s="16">
        <v>5</v>
      </c>
      <c r="K144" s="28">
        <f t="shared" si="26"/>
        <v>20</v>
      </c>
      <c r="L144" s="16">
        <f t="shared" si="27"/>
        <v>35</v>
      </c>
      <c r="M144" s="29"/>
      <c r="N144" s="28">
        <f t="shared" si="28"/>
        <v>35</v>
      </c>
    </row>
    <row r="145" spans="1:14" ht="12" customHeight="1" x14ac:dyDescent="0.25">
      <c r="A145" s="16">
        <f t="shared" si="23"/>
        <v>124</v>
      </c>
      <c r="B145" s="26" t="s">
        <v>225</v>
      </c>
      <c r="C145" s="27">
        <v>29465</v>
      </c>
      <c r="D145" s="16">
        <v>5</v>
      </c>
      <c r="E145" s="28">
        <f t="shared" si="24"/>
        <v>15</v>
      </c>
      <c r="F145" s="16">
        <v>1</v>
      </c>
      <c r="G145" s="28">
        <f t="shared" si="25"/>
        <v>3</v>
      </c>
      <c r="H145" s="16"/>
      <c r="I145" s="28"/>
      <c r="J145" s="16">
        <v>4</v>
      </c>
      <c r="K145" s="28">
        <f t="shared" si="26"/>
        <v>16</v>
      </c>
      <c r="L145" s="16">
        <f t="shared" si="27"/>
        <v>34</v>
      </c>
      <c r="M145" s="29"/>
      <c r="N145" s="28">
        <f t="shared" si="28"/>
        <v>34</v>
      </c>
    </row>
    <row r="146" spans="1:14" ht="12" customHeight="1" x14ac:dyDescent="0.25">
      <c r="A146" s="16">
        <f t="shared" si="23"/>
        <v>125</v>
      </c>
      <c r="B146" s="26" t="s">
        <v>224</v>
      </c>
      <c r="C146" s="27">
        <v>34703</v>
      </c>
      <c r="D146" s="16">
        <v>5</v>
      </c>
      <c r="E146" s="28">
        <f t="shared" si="24"/>
        <v>15</v>
      </c>
      <c r="F146" s="16">
        <v>1</v>
      </c>
      <c r="G146" s="28">
        <f t="shared" si="25"/>
        <v>3</v>
      </c>
      <c r="H146" s="16"/>
      <c r="I146" s="28"/>
      <c r="J146" s="16">
        <v>4</v>
      </c>
      <c r="K146" s="28">
        <f t="shared" si="26"/>
        <v>16</v>
      </c>
      <c r="L146" s="16">
        <f t="shared" si="27"/>
        <v>34</v>
      </c>
      <c r="M146" s="29"/>
      <c r="N146" s="28">
        <f t="shared" si="28"/>
        <v>34</v>
      </c>
    </row>
    <row r="147" spans="1:14" ht="12" customHeight="1" x14ac:dyDescent="0.25">
      <c r="A147" s="16">
        <f t="shared" si="23"/>
        <v>126</v>
      </c>
      <c r="B147" s="26" t="s">
        <v>229</v>
      </c>
      <c r="C147" s="27">
        <v>34811</v>
      </c>
      <c r="D147" s="16">
        <v>5</v>
      </c>
      <c r="E147" s="28">
        <f t="shared" si="24"/>
        <v>15</v>
      </c>
      <c r="F147" s="16">
        <v>1</v>
      </c>
      <c r="G147" s="28">
        <f t="shared" si="25"/>
        <v>3</v>
      </c>
      <c r="H147" s="16"/>
      <c r="I147" s="28"/>
      <c r="J147" s="16">
        <v>4</v>
      </c>
      <c r="K147" s="28">
        <f t="shared" si="26"/>
        <v>16</v>
      </c>
      <c r="L147" s="16">
        <f t="shared" si="27"/>
        <v>34</v>
      </c>
      <c r="M147" s="29"/>
      <c r="N147" s="28">
        <f t="shared" si="28"/>
        <v>34</v>
      </c>
    </row>
    <row r="148" spans="1:14" ht="12" customHeight="1" x14ac:dyDescent="0.25">
      <c r="A148" s="16">
        <f t="shared" si="23"/>
        <v>127</v>
      </c>
      <c r="B148" s="30" t="s">
        <v>220</v>
      </c>
      <c r="C148" s="27">
        <v>35740</v>
      </c>
      <c r="D148" s="16">
        <v>5</v>
      </c>
      <c r="E148" s="28">
        <f t="shared" si="24"/>
        <v>15</v>
      </c>
      <c r="F148" s="16">
        <v>1</v>
      </c>
      <c r="G148" s="28">
        <f t="shared" si="25"/>
        <v>3</v>
      </c>
      <c r="H148" s="16"/>
      <c r="I148" s="28"/>
      <c r="J148" s="16">
        <v>4</v>
      </c>
      <c r="K148" s="28">
        <f t="shared" si="26"/>
        <v>16</v>
      </c>
      <c r="L148" s="16">
        <f t="shared" si="27"/>
        <v>34</v>
      </c>
      <c r="M148" s="29"/>
      <c r="N148" s="28">
        <f t="shared" si="28"/>
        <v>34</v>
      </c>
    </row>
    <row r="149" spans="1:14" ht="12" customHeight="1" x14ac:dyDescent="0.25">
      <c r="A149" s="16">
        <f t="shared" si="23"/>
        <v>128</v>
      </c>
      <c r="B149" s="30" t="s">
        <v>221</v>
      </c>
      <c r="C149" s="27">
        <v>24887</v>
      </c>
      <c r="D149" s="16">
        <v>4</v>
      </c>
      <c r="E149" s="28">
        <f t="shared" si="24"/>
        <v>12</v>
      </c>
      <c r="F149" s="16">
        <v>2</v>
      </c>
      <c r="G149" s="28">
        <f t="shared" si="25"/>
        <v>6</v>
      </c>
      <c r="H149" s="16"/>
      <c r="I149" s="28"/>
      <c r="J149" s="16">
        <v>4</v>
      </c>
      <c r="K149" s="28">
        <f t="shared" si="26"/>
        <v>16</v>
      </c>
      <c r="L149" s="16">
        <f t="shared" si="27"/>
        <v>34</v>
      </c>
      <c r="M149" s="29"/>
      <c r="N149" s="28">
        <f t="shared" si="28"/>
        <v>34</v>
      </c>
    </row>
    <row r="150" spans="1:14" ht="12" customHeight="1" x14ac:dyDescent="0.25">
      <c r="A150" s="16">
        <f t="shared" si="23"/>
        <v>129</v>
      </c>
      <c r="B150" s="30" t="s">
        <v>223</v>
      </c>
      <c r="C150" s="27">
        <v>33864</v>
      </c>
      <c r="D150" s="16">
        <v>4</v>
      </c>
      <c r="E150" s="28">
        <f t="shared" ref="E150:E184" si="29">D150*3</f>
        <v>12</v>
      </c>
      <c r="F150" s="16">
        <v>2</v>
      </c>
      <c r="G150" s="28">
        <f t="shared" ref="G150:G184" si="30">F150*3</f>
        <v>6</v>
      </c>
      <c r="H150" s="16"/>
      <c r="I150" s="28"/>
      <c r="J150" s="16">
        <v>4</v>
      </c>
      <c r="K150" s="28">
        <f t="shared" ref="K150:K184" si="31">J150*4</f>
        <v>16</v>
      </c>
      <c r="L150" s="16">
        <f t="shared" ref="L150:L184" si="32">E150+G150+I150+K150</f>
        <v>34</v>
      </c>
      <c r="M150" s="29"/>
      <c r="N150" s="28">
        <f t="shared" ref="N150:N184" si="33">L150+M150</f>
        <v>34</v>
      </c>
    </row>
    <row r="151" spans="1:14" ht="12" customHeight="1" x14ac:dyDescent="0.25">
      <c r="A151" s="16">
        <f t="shared" si="23"/>
        <v>130</v>
      </c>
      <c r="B151" s="26" t="s">
        <v>228</v>
      </c>
      <c r="C151" s="27">
        <v>25841</v>
      </c>
      <c r="D151" s="16">
        <v>3</v>
      </c>
      <c r="E151" s="28">
        <f t="shared" si="29"/>
        <v>9</v>
      </c>
      <c r="F151" s="16">
        <v>3</v>
      </c>
      <c r="G151" s="28">
        <f t="shared" si="30"/>
        <v>9</v>
      </c>
      <c r="H151" s="16"/>
      <c r="I151" s="28"/>
      <c r="J151" s="16">
        <v>4</v>
      </c>
      <c r="K151" s="28">
        <f t="shared" si="31"/>
        <v>16</v>
      </c>
      <c r="L151" s="16">
        <f t="shared" si="32"/>
        <v>34</v>
      </c>
      <c r="M151" s="29"/>
      <c r="N151" s="28">
        <f t="shared" si="33"/>
        <v>34</v>
      </c>
    </row>
    <row r="152" spans="1:14" ht="12" customHeight="1" x14ac:dyDescent="0.25">
      <c r="A152" s="16">
        <f t="shared" ref="A152:A197" si="34">A151+1</f>
        <v>131</v>
      </c>
      <c r="B152" s="26" t="s">
        <v>227</v>
      </c>
      <c r="C152" s="27">
        <v>31771</v>
      </c>
      <c r="D152" s="16">
        <v>3</v>
      </c>
      <c r="E152" s="28">
        <f t="shared" si="29"/>
        <v>9</v>
      </c>
      <c r="F152" s="16">
        <v>3</v>
      </c>
      <c r="G152" s="28">
        <f t="shared" si="30"/>
        <v>9</v>
      </c>
      <c r="H152" s="16"/>
      <c r="I152" s="28"/>
      <c r="J152" s="16">
        <v>4</v>
      </c>
      <c r="K152" s="28">
        <f t="shared" si="31"/>
        <v>16</v>
      </c>
      <c r="L152" s="16">
        <f t="shared" si="32"/>
        <v>34</v>
      </c>
      <c r="M152" s="29"/>
      <c r="N152" s="28">
        <f t="shared" si="33"/>
        <v>34</v>
      </c>
    </row>
    <row r="153" spans="1:14" ht="12" customHeight="1" x14ac:dyDescent="0.25">
      <c r="A153" s="16">
        <f t="shared" si="34"/>
        <v>132</v>
      </c>
      <c r="B153" s="30" t="s">
        <v>222</v>
      </c>
      <c r="C153" s="27">
        <v>32103</v>
      </c>
      <c r="D153" s="16">
        <v>3</v>
      </c>
      <c r="E153" s="28">
        <f t="shared" si="29"/>
        <v>9</v>
      </c>
      <c r="F153" s="16">
        <v>3</v>
      </c>
      <c r="G153" s="28">
        <f t="shared" si="30"/>
        <v>9</v>
      </c>
      <c r="H153" s="16"/>
      <c r="I153" s="28"/>
      <c r="J153" s="16">
        <v>4</v>
      </c>
      <c r="K153" s="28">
        <f t="shared" si="31"/>
        <v>16</v>
      </c>
      <c r="L153" s="16">
        <f t="shared" si="32"/>
        <v>34</v>
      </c>
      <c r="M153" s="29"/>
      <c r="N153" s="28">
        <f t="shared" si="33"/>
        <v>34</v>
      </c>
    </row>
    <row r="154" spans="1:14" ht="12" customHeight="1" x14ac:dyDescent="0.25">
      <c r="A154" s="16">
        <f t="shared" si="34"/>
        <v>133</v>
      </c>
      <c r="B154" s="30" t="s">
        <v>232</v>
      </c>
      <c r="C154" s="27">
        <v>27909</v>
      </c>
      <c r="D154" s="16">
        <v>6</v>
      </c>
      <c r="E154" s="28">
        <f t="shared" si="29"/>
        <v>18</v>
      </c>
      <c r="F154" s="16">
        <v>1</v>
      </c>
      <c r="G154" s="28">
        <f t="shared" si="30"/>
        <v>3</v>
      </c>
      <c r="H154" s="16"/>
      <c r="I154" s="28"/>
      <c r="J154" s="16">
        <v>3</v>
      </c>
      <c r="K154" s="28">
        <f t="shared" si="31"/>
        <v>12</v>
      </c>
      <c r="L154" s="16">
        <f t="shared" si="32"/>
        <v>33</v>
      </c>
      <c r="M154" s="29"/>
      <c r="N154" s="28">
        <f t="shared" si="33"/>
        <v>33</v>
      </c>
    </row>
    <row r="155" spans="1:14" ht="12" customHeight="1" x14ac:dyDescent="0.25">
      <c r="A155" s="16">
        <f t="shared" si="34"/>
        <v>134</v>
      </c>
      <c r="B155" s="30" t="s">
        <v>235</v>
      </c>
      <c r="C155" s="27">
        <v>31405</v>
      </c>
      <c r="D155" s="16">
        <v>6</v>
      </c>
      <c r="E155" s="28">
        <f t="shared" si="29"/>
        <v>18</v>
      </c>
      <c r="F155" s="16">
        <v>1</v>
      </c>
      <c r="G155" s="28">
        <f t="shared" si="30"/>
        <v>3</v>
      </c>
      <c r="H155" s="16"/>
      <c r="I155" s="28"/>
      <c r="J155" s="16">
        <v>3</v>
      </c>
      <c r="K155" s="28">
        <f t="shared" si="31"/>
        <v>12</v>
      </c>
      <c r="L155" s="16">
        <f t="shared" si="32"/>
        <v>33</v>
      </c>
      <c r="M155" s="29"/>
      <c r="N155" s="28">
        <f t="shared" si="33"/>
        <v>33</v>
      </c>
    </row>
    <row r="156" spans="1:14" ht="12" customHeight="1" x14ac:dyDescent="0.25">
      <c r="A156" s="16">
        <f t="shared" si="34"/>
        <v>135</v>
      </c>
      <c r="B156" s="30" t="s">
        <v>237</v>
      </c>
      <c r="C156" s="27">
        <v>29844</v>
      </c>
      <c r="D156" s="16">
        <v>5</v>
      </c>
      <c r="E156" s="28">
        <f t="shared" si="29"/>
        <v>15</v>
      </c>
      <c r="F156" s="16">
        <v>3</v>
      </c>
      <c r="G156" s="28">
        <f t="shared" si="30"/>
        <v>9</v>
      </c>
      <c r="H156" s="16"/>
      <c r="I156" s="28"/>
      <c r="J156" s="16">
        <v>2</v>
      </c>
      <c r="K156" s="28">
        <f t="shared" si="31"/>
        <v>8</v>
      </c>
      <c r="L156" s="16">
        <f t="shared" si="32"/>
        <v>32</v>
      </c>
      <c r="M156" s="29">
        <v>1</v>
      </c>
      <c r="N156" s="28">
        <f t="shared" si="33"/>
        <v>33</v>
      </c>
    </row>
    <row r="157" spans="1:14" ht="12" customHeight="1" x14ac:dyDescent="0.25">
      <c r="A157" s="16">
        <f t="shared" si="34"/>
        <v>136</v>
      </c>
      <c r="B157" s="30" t="s">
        <v>234</v>
      </c>
      <c r="C157" s="27">
        <v>26758</v>
      </c>
      <c r="D157" s="16">
        <v>5</v>
      </c>
      <c r="E157" s="28">
        <f t="shared" si="29"/>
        <v>15</v>
      </c>
      <c r="F157" s="16">
        <v>2</v>
      </c>
      <c r="G157" s="28">
        <f t="shared" si="30"/>
        <v>6</v>
      </c>
      <c r="H157" s="16"/>
      <c r="I157" s="28"/>
      <c r="J157" s="16">
        <v>3</v>
      </c>
      <c r="K157" s="28">
        <f t="shared" si="31"/>
        <v>12</v>
      </c>
      <c r="L157" s="16">
        <f t="shared" si="32"/>
        <v>33</v>
      </c>
      <c r="M157" s="29"/>
      <c r="N157" s="28">
        <f t="shared" si="33"/>
        <v>33</v>
      </c>
    </row>
    <row r="158" spans="1:14" ht="12" customHeight="1" x14ac:dyDescent="0.25">
      <c r="A158" s="16">
        <f t="shared" si="34"/>
        <v>137</v>
      </c>
      <c r="B158" s="26" t="s">
        <v>231</v>
      </c>
      <c r="C158" s="27">
        <v>35677</v>
      </c>
      <c r="D158" s="16">
        <v>5</v>
      </c>
      <c r="E158" s="28">
        <f t="shared" si="29"/>
        <v>15</v>
      </c>
      <c r="F158" s="16">
        <v>2</v>
      </c>
      <c r="G158" s="28">
        <f t="shared" si="30"/>
        <v>6</v>
      </c>
      <c r="H158" s="16"/>
      <c r="I158" s="28"/>
      <c r="J158" s="16">
        <v>3</v>
      </c>
      <c r="K158" s="28">
        <f t="shared" si="31"/>
        <v>12</v>
      </c>
      <c r="L158" s="16">
        <f t="shared" si="32"/>
        <v>33</v>
      </c>
      <c r="M158" s="29"/>
      <c r="N158" s="28">
        <f t="shared" si="33"/>
        <v>33</v>
      </c>
    </row>
    <row r="159" spans="1:14" ht="12" customHeight="1" x14ac:dyDescent="0.25">
      <c r="A159" s="16">
        <f t="shared" si="34"/>
        <v>138</v>
      </c>
      <c r="B159" s="30" t="s">
        <v>233</v>
      </c>
      <c r="C159" s="27">
        <v>32111</v>
      </c>
      <c r="D159" s="16">
        <v>4</v>
      </c>
      <c r="E159" s="28">
        <f t="shared" si="29"/>
        <v>12</v>
      </c>
      <c r="F159" s="16">
        <v>3</v>
      </c>
      <c r="G159" s="28">
        <f t="shared" si="30"/>
        <v>9</v>
      </c>
      <c r="H159" s="16"/>
      <c r="I159" s="28"/>
      <c r="J159" s="16">
        <v>3</v>
      </c>
      <c r="K159" s="28">
        <f t="shared" si="31"/>
        <v>12</v>
      </c>
      <c r="L159" s="16">
        <f t="shared" si="32"/>
        <v>33</v>
      </c>
      <c r="M159" s="29"/>
      <c r="N159" s="28">
        <f t="shared" si="33"/>
        <v>33</v>
      </c>
    </row>
    <row r="160" spans="1:14" ht="12" customHeight="1" x14ac:dyDescent="0.25">
      <c r="A160" s="16">
        <f t="shared" si="34"/>
        <v>139</v>
      </c>
      <c r="B160" s="26" t="s">
        <v>230</v>
      </c>
      <c r="C160" s="27">
        <v>32371</v>
      </c>
      <c r="D160" s="16">
        <v>4</v>
      </c>
      <c r="E160" s="28">
        <f t="shared" si="29"/>
        <v>12</v>
      </c>
      <c r="F160" s="16">
        <v>3</v>
      </c>
      <c r="G160" s="28">
        <f t="shared" si="30"/>
        <v>9</v>
      </c>
      <c r="H160" s="16"/>
      <c r="I160" s="28"/>
      <c r="J160" s="16">
        <v>3</v>
      </c>
      <c r="K160" s="28">
        <f t="shared" si="31"/>
        <v>12</v>
      </c>
      <c r="L160" s="16">
        <f t="shared" si="32"/>
        <v>33</v>
      </c>
      <c r="M160" s="29"/>
      <c r="N160" s="28">
        <f t="shared" si="33"/>
        <v>33</v>
      </c>
    </row>
    <row r="161" spans="1:14" ht="22.5" customHeight="1" x14ac:dyDescent="0.25">
      <c r="A161" s="16">
        <f t="shared" si="34"/>
        <v>140</v>
      </c>
      <c r="B161" s="30" t="s">
        <v>244</v>
      </c>
      <c r="C161" s="27">
        <v>34283</v>
      </c>
      <c r="D161" s="16">
        <v>4</v>
      </c>
      <c r="E161" s="28">
        <f t="shared" si="29"/>
        <v>12</v>
      </c>
      <c r="F161" s="16">
        <v>1</v>
      </c>
      <c r="G161" s="28">
        <f t="shared" si="30"/>
        <v>3</v>
      </c>
      <c r="H161" s="16"/>
      <c r="I161" s="28"/>
      <c r="J161" s="16">
        <v>4</v>
      </c>
      <c r="K161" s="28">
        <f t="shared" si="31"/>
        <v>16</v>
      </c>
      <c r="L161" s="16">
        <f t="shared" si="32"/>
        <v>31</v>
      </c>
      <c r="M161" s="29">
        <v>2</v>
      </c>
      <c r="N161" s="28">
        <f t="shared" si="33"/>
        <v>33</v>
      </c>
    </row>
    <row r="162" spans="1:14" ht="12" customHeight="1" x14ac:dyDescent="0.25">
      <c r="A162" s="16">
        <f t="shared" si="34"/>
        <v>141</v>
      </c>
      <c r="B162" s="26" t="s">
        <v>240</v>
      </c>
      <c r="C162" s="27">
        <v>32219</v>
      </c>
      <c r="D162" s="16">
        <v>6</v>
      </c>
      <c r="E162" s="28">
        <f t="shared" si="29"/>
        <v>18</v>
      </c>
      <c r="F162" s="16">
        <v>2</v>
      </c>
      <c r="G162" s="28">
        <f t="shared" si="30"/>
        <v>6</v>
      </c>
      <c r="H162" s="16"/>
      <c r="I162" s="28"/>
      <c r="J162" s="16">
        <v>2</v>
      </c>
      <c r="K162" s="28">
        <f t="shared" si="31"/>
        <v>8</v>
      </c>
      <c r="L162" s="16">
        <f t="shared" si="32"/>
        <v>32</v>
      </c>
      <c r="M162" s="29"/>
      <c r="N162" s="28">
        <f t="shared" si="33"/>
        <v>32</v>
      </c>
    </row>
    <row r="163" spans="1:14" ht="12" customHeight="1" x14ac:dyDescent="0.25">
      <c r="A163" s="16">
        <f t="shared" si="34"/>
        <v>142</v>
      </c>
      <c r="B163" s="30" t="s">
        <v>239</v>
      </c>
      <c r="C163" s="27">
        <v>34940</v>
      </c>
      <c r="D163" s="16">
        <v>6</v>
      </c>
      <c r="E163" s="28">
        <f t="shared" si="29"/>
        <v>18</v>
      </c>
      <c r="F163" s="16">
        <v>2</v>
      </c>
      <c r="G163" s="28">
        <f t="shared" si="30"/>
        <v>6</v>
      </c>
      <c r="H163" s="16"/>
      <c r="I163" s="28"/>
      <c r="J163" s="16">
        <v>2</v>
      </c>
      <c r="K163" s="28">
        <f t="shared" si="31"/>
        <v>8</v>
      </c>
      <c r="L163" s="16">
        <f t="shared" si="32"/>
        <v>32</v>
      </c>
      <c r="M163" s="29"/>
      <c r="N163" s="28">
        <f t="shared" si="33"/>
        <v>32</v>
      </c>
    </row>
    <row r="164" spans="1:14" ht="12" customHeight="1" x14ac:dyDescent="0.25">
      <c r="A164" s="16">
        <f t="shared" si="34"/>
        <v>143</v>
      </c>
      <c r="B164" s="26" t="s">
        <v>238</v>
      </c>
      <c r="C164" s="27">
        <v>32495</v>
      </c>
      <c r="D164" s="16">
        <v>4</v>
      </c>
      <c r="E164" s="28">
        <f t="shared" si="29"/>
        <v>12</v>
      </c>
      <c r="F164" s="16">
        <v>0</v>
      </c>
      <c r="G164" s="28">
        <f t="shared" si="30"/>
        <v>0</v>
      </c>
      <c r="H164" s="16"/>
      <c r="I164" s="28"/>
      <c r="J164" s="16">
        <v>5</v>
      </c>
      <c r="K164" s="28">
        <f t="shared" si="31"/>
        <v>20</v>
      </c>
      <c r="L164" s="16">
        <f t="shared" si="32"/>
        <v>32</v>
      </c>
      <c r="M164" s="29"/>
      <c r="N164" s="28">
        <f t="shared" si="33"/>
        <v>32</v>
      </c>
    </row>
    <row r="165" spans="1:14" ht="12" customHeight="1" x14ac:dyDescent="0.25">
      <c r="A165" s="16">
        <f t="shared" si="34"/>
        <v>144</v>
      </c>
      <c r="B165" s="26" t="s">
        <v>243</v>
      </c>
      <c r="C165" s="27">
        <v>32720</v>
      </c>
      <c r="D165" s="16">
        <v>4</v>
      </c>
      <c r="E165" s="28">
        <f t="shared" si="29"/>
        <v>12</v>
      </c>
      <c r="F165" s="16">
        <v>1</v>
      </c>
      <c r="G165" s="28">
        <f t="shared" si="30"/>
        <v>3</v>
      </c>
      <c r="H165" s="16"/>
      <c r="I165" s="28"/>
      <c r="J165" s="16">
        <v>4</v>
      </c>
      <c r="K165" s="28">
        <f t="shared" si="31"/>
        <v>16</v>
      </c>
      <c r="L165" s="16">
        <f t="shared" si="32"/>
        <v>31</v>
      </c>
      <c r="M165" s="29"/>
      <c r="N165" s="28">
        <f t="shared" si="33"/>
        <v>31</v>
      </c>
    </row>
    <row r="166" spans="1:14" ht="12" customHeight="1" x14ac:dyDescent="0.25">
      <c r="A166" s="16">
        <f t="shared" si="34"/>
        <v>145</v>
      </c>
      <c r="B166" s="26" t="s">
        <v>241</v>
      </c>
      <c r="C166" s="27">
        <v>35542</v>
      </c>
      <c r="D166" s="16">
        <v>4</v>
      </c>
      <c r="E166" s="28">
        <f t="shared" si="29"/>
        <v>12</v>
      </c>
      <c r="F166" s="16">
        <v>1</v>
      </c>
      <c r="G166" s="28">
        <f t="shared" si="30"/>
        <v>3</v>
      </c>
      <c r="H166" s="16"/>
      <c r="I166" s="28"/>
      <c r="J166" s="16">
        <v>4</v>
      </c>
      <c r="K166" s="28">
        <f t="shared" si="31"/>
        <v>16</v>
      </c>
      <c r="L166" s="16">
        <f t="shared" si="32"/>
        <v>31</v>
      </c>
      <c r="M166" s="29"/>
      <c r="N166" s="28">
        <f t="shared" si="33"/>
        <v>31</v>
      </c>
    </row>
    <row r="167" spans="1:14" ht="12" customHeight="1" x14ac:dyDescent="0.25">
      <c r="A167" s="16">
        <f t="shared" si="34"/>
        <v>146</v>
      </c>
      <c r="B167" s="26" t="s">
        <v>226</v>
      </c>
      <c r="C167" s="27">
        <v>35786</v>
      </c>
      <c r="D167" s="16">
        <v>4</v>
      </c>
      <c r="E167" s="28">
        <f t="shared" si="29"/>
        <v>12</v>
      </c>
      <c r="F167" s="16">
        <v>1</v>
      </c>
      <c r="G167" s="28">
        <f t="shared" si="30"/>
        <v>3</v>
      </c>
      <c r="H167" s="16"/>
      <c r="I167" s="28"/>
      <c r="J167" s="16">
        <v>4</v>
      </c>
      <c r="K167" s="28">
        <f t="shared" si="31"/>
        <v>16</v>
      </c>
      <c r="L167" s="16">
        <f t="shared" si="32"/>
        <v>31</v>
      </c>
      <c r="M167" s="29"/>
      <c r="N167" s="28">
        <f t="shared" si="33"/>
        <v>31</v>
      </c>
    </row>
    <row r="168" spans="1:14" ht="12" customHeight="1" x14ac:dyDescent="0.25">
      <c r="A168" s="16">
        <f t="shared" si="34"/>
        <v>147</v>
      </c>
      <c r="B168" s="26" t="s">
        <v>236</v>
      </c>
      <c r="C168" s="27">
        <v>32608</v>
      </c>
      <c r="D168" s="16">
        <v>5</v>
      </c>
      <c r="E168" s="28">
        <f t="shared" si="29"/>
        <v>15</v>
      </c>
      <c r="F168" s="16">
        <v>1</v>
      </c>
      <c r="G168" s="28">
        <f t="shared" si="30"/>
        <v>3</v>
      </c>
      <c r="H168" s="16"/>
      <c r="I168" s="28"/>
      <c r="J168" s="16">
        <v>3</v>
      </c>
      <c r="K168" s="28">
        <f t="shared" si="31"/>
        <v>12</v>
      </c>
      <c r="L168" s="16">
        <f t="shared" si="32"/>
        <v>30</v>
      </c>
      <c r="M168" s="29"/>
      <c r="N168" s="28">
        <f t="shared" si="33"/>
        <v>30</v>
      </c>
    </row>
    <row r="169" spans="1:14" ht="12" customHeight="1" x14ac:dyDescent="0.25">
      <c r="A169" s="16">
        <f t="shared" si="34"/>
        <v>148</v>
      </c>
      <c r="B169" s="26" t="s">
        <v>245</v>
      </c>
      <c r="C169" s="27">
        <v>33451</v>
      </c>
      <c r="D169" s="16">
        <v>5</v>
      </c>
      <c r="E169" s="28">
        <f t="shared" si="29"/>
        <v>15</v>
      </c>
      <c r="F169" s="16">
        <v>1</v>
      </c>
      <c r="G169" s="28">
        <f t="shared" si="30"/>
        <v>3</v>
      </c>
      <c r="H169" s="16"/>
      <c r="I169" s="28"/>
      <c r="J169" s="16">
        <v>3</v>
      </c>
      <c r="K169" s="28">
        <f t="shared" si="31"/>
        <v>12</v>
      </c>
      <c r="L169" s="16">
        <f t="shared" si="32"/>
        <v>30</v>
      </c>
      <c r="M169" s="29"/>
      <c r="N169" s="28">
        <f t="shared" si="33"/>
        <v>30</v>
      </c>
    </row>
    <row r="170" spans="1:14" ht="12" customHeight="1" x14ac:dyDescent="0.25">
      <c r="A170" s="16">
        <f t="shared" si="34"/>
        <v>149</v>
      </c>
      <c r="B170" s="30" t="s">
        <v>247</v>
      </c>
      <c r="C170" s="27">
        <v>34924</v>
      </c>
      <c r="D170" s="16">
        <v>5</v>
      </c>
      <c r="E170" s="28">
        <f t="shared" si="29"/>
        <v>15</v>
      </c>
      <c r="F170" s="16">
        <v>1</v>
      </c>
      <c r="G170" s="28">
        <f t="shared" si="30"/>
        <v>3</v>
      </c>
      <c r="H170" s="16"/>
      <c r="I170" s="28"/>
      <c r="J170" s="16">
        <v>3</v>
      </c>
      <c r="K170" s="28">
        <f t="shared" si="31"/>
        <v>12</v>
      </c>
      <c r="L170" s="16">
        <f t="shared" si="32"/>
        <v>30</v>
      </c>
      <c r="M170" s="29"/>
      <c r="N170" s="28">
        <f t="shared" si="33"/>
        <v>30</v>
      </c>
    </row>
    <row r="171" spans="1:14" ht="12" customHeight="1" x14ac:dyDescent="0.25">
      <c r="A171" s="16">
        <f t="shared" si="34"/>
        <v>150</v>
      </c>
      <c r="B171" s="26" t="s">
        <v>246</v>
      </c>
      <c r="C171" s="27">
        <v>34800</v>
      </c>
      <c r="D171" s="16">
        <v>3</v>
      </c>
      <c r="E171" s="28">
        <f t="shared" si="29"/>
        <v>9</v>
      </c>
      <c r="F171" s="16">
        <v>3</v>
      </c>
      <c r="G171" s="28">
        <f t="shared" si="30"/>
        <v>9</v>
      </c>
      <c r="H171" s="16"/>
      <c r="I171" s="28"/>
      <c r="J171" s="16">
        <v>3</v>
      </c>
      <c r="K171" s="28">
        <f t="shared" si="31"/>
        <v>12</v>
      </c>
      <c r="L171" s="16">
        <f t="shared" si="32"/>
        <v>30</v>
      </c>
      <c r="M171" s="29"/>
      <c r="N171" s="28">
        <f t="shared" si="33"/>
        <v>30</v>
      </c>
    </row>
    <row r="172" spans="1:14" ht="12" customHeight="1" x14ac:dyDescent="0.25">
      <c r="A172" s="16">
        <f t="shared" si="34"/>
        <v>151</v>
      </c>
      <c r="B172" s="26" t="s">
        <v>248</v>
      </c>
      <c r="C172" s="27">
        <v>33569</v>
      </c>
      <c r="D172" s="16">
        <v>2</v>
      </c>
      <c r="E172" s="28">
        <f t="shared" si="29"/>
        <v>6</v>
      </c>
      <c r="F172" s="16">
        <v>4</v>
      </c>
      <c r="G172" s="28">
        <f t="shared" si="30"/>
        <v>12</v>
      </c>
      <c r="H172" s="16"/>
      <c r="I172" s="28"/>
      <c r="J172" s="16">
        <v>3</v>
      </c>
      <c r="K172" s="28">
        <f t="shared" si="31"/>
        <v>12</v>
      </c>
      <c r="L172" s="16">
        <f t="shared" si="32"/>
        <v>30</v>
      </c>
      <c r="M172" s="29"/>
      <c r="N172" s="28">
        <f t="shared" si="33"/>
        <v>30</v>
      </c>
    </row>
    <row r="173" spans="1:14" ht="12" customHeight="1" x14ac:dyDescent="0.25">
      <c r="A173" s="16">
        <f t="shared" si="34"/>
        <v>152</v>
      </c>
      <c r="B173" s="26" t="s">
        <v>251</v>
      </c>
      <c r="C173" s="27">
        <v>35812</v>
      </c>
      <c r="D173" s="16">
        <v>5</v>
      </c>
      <c r="E173" s="28">
        <f t="shared" si="29"/>
        <v>15</v>
      </c>
      <c r="F173" s="16">
        <v>2</v>
      </c>
      <c r="G173" s="28">
        <f t="shared" si="30"/>
        <v>6</v>
      </c>
      <c r="H173" s="16"/>
      <c r="I173" s="28"/>
      <c r="J173" s="16">
        <v>2</v>
      </c>
      <c r="K173" s="28">
        <f t="shared" si="31"/>
        <v>8</v>
      </c>
      <c r="L173" s="16">
        <f t="shared" si="32"/>
        <v>29</v>
      </c>
      <c r="M173" s="29"/>
      <c r="N173" s="28">
        <f t="shared" si="33"/>
        <v>29</v>
      </c>
    </row>
    <row r="174" spans="1:14" ht="13.5" customHeight="1" x14ac:dyDescent="0.25">
      <c r="A174" s="50" t="s">
        <v>11</v>
      </c>
      <c r="B174" s="50" t="s">
        <v>6</v>
      </c>
      <c r="C174" s="50" t="s">
        <v>81</v>
      </c>
      <c r="D174" s="53" t="s">
        <v>8</v>
      </c>
      <c r="E174" s="58"/>
      <c r="F174" s="58"/>
      <c r="G174" s="58"/>
      <c r="H174" s="58"/>
      <c r="I174" s="58"/>
      <c r="J174" s="58"/>
      <c r="K174" s="58"/>
      <c r="L174" s="54"/>
      <c r="M174" s="55" t="s">
        <v>10</v>
      </c>
      <c r="N174" s="50" t="s">
        <v>2</v>
      </c>
    </row>
    <row r="175" spans="1:14" ht="13.5" customHeight="1" x14ac:dyDescent="0.25">
      <c r="A175" s="51"/>
      <c r="B175" s="51"/>
      <c r="C175" s="51"/>
      <c r="D175" s="53" t="s">
        <v>82</v>
      </c>
      <c r="E175" s="54"/>
      <c r="F175" s="53" t="s">
        <v>83</v>
      </c>
      <c r="G175" s="54"/>
      <c r="H175" s="16" t="s">
        <v>7</v>
      </c>
      <c r="I175" s="16"/>
      <c r="J175" s="53" t="s">
        <v>7</v>
      </c>
      <c r="K175" s="54"/>
      <c r="L175" s="35" t="s">
        <v>9</v>
      </c>
      <c r="M175" s="56"/>
      <c r="N175" s="51"/>
    </row>
    <row r="176" spans="1:14" ht="13.5" customHeight="1" x14ac:dyDescent="0.25">
      <c r="A176" s="51"/>
      <c r="B176" s="51"/>
      <c r="C176" s="51"/>
      <c r="D176" s="16" t="s">
        <v>84</v>
      </c>
      <c r="E176" s="16" t="s">
        <v>85</v>
      </c>
      <c r="F176" s="16" t="s">
        <v>84</v>
      </c>
      <c r="G176" s="16" t="s">
        <v>85</v>
      </c>
      <c r="H176" s="16" t="s">
        <v>84</v>
      </c>
      <c r="I176" s="16" t="s">
        <v>85</v>
      </c>
      <c r="J176" s="16" t="s">
        <v>84</v>
      </c>
      <c r="K176" s="16" t="s">
        <v>85</v>
      </c>
      <c r="L176" s="36"/>
      <c r="M176" s="57"/>
      <c r="N176" s="52"/>
    </row>
    <row r="177" spans="1:14" ht="12" customHeight="1" x14ac:dyDescent="0.25">
      <c r="A177" s="16">
        <f>A173+1</f>
        <v>153</v>
      </c>
      <c r="B177" s="26" t="s">
        <v>249</v>
      </c>
      <c r="C177" s="27">
        <v>27761</v>
      </c>
      <c r="D177" s="16">
        <v>4</v>
      </c>
      <c r="E177" s="28">
        <f t="shared" si="29"/>
        <v>12</v>
      </c>
      <c r="F177" s="16">
        <v>3</v>
      </c>
      <c r="G177" s="28">
        <f t="shared" si="30"/>
        <v>9</v>
      </c>
      <c r="H177" s="16"/>
      <c r="I177" s="28"/>
      <c r="J177" s="16">
        <v>2</v>
      </c>
      <c r="K177" s="28">
        <f t="shared" si="31"/>
        <v>8</v>
      </c>
      <c r="L177" s="16">
        <f t="shared" si="32"/>
        <v>29</v>
      </c>
      <c r="M177" s="29"/>
      <c r="N177" s="28">
        <f t="shared" si="33"/>
        <v>29</v>
      </c>
    </row>
    <row r="178" spans="1:14" ht="12" customHeight="1" x14ac:dyDescent="0.25">
      <c r="A178" s="16">
        <f t="shared" si="34"/>
        <v>154</v>
      </c>
      <c r="B178" s="26" t="s">
        <v>250</v>
      </c>
      <c r="C178" s="27">
        <v>24711</v>
      </c>
      <c r="D178" s="16">
        <v>3</v>
      </c>
      <c r="E178" s="28">
        <f t="shared" si="29"/>
        <v>9</v>
      </c>
      <c r="F178" s="16">
        <v>2</v>
      </c>
      <c r="G178" s="28">
        <f t="shared" si="30"/>
        <v>6</v>
      </c>
      <c r="H178" s="16"/>
      <c r="I178" s="28"/>
      <c r="J178" s="16">
        <v>3</v>
      </c>
      <c r="K178" s="28">
        <f t="shared" si="31"/>
        <v>12</v>
      </c>
      <c r="L178" s="16">
        <f t="shared" si="32"/>
        <v>27</v>
      </c>
      <c r="M178" s="29">
        <v>2</v>
      </c>
      <c r="N178" s="28">
        <f t="shared" si="33"/>
        <v>29</v>
      </c>
    </row>
    <row r="179" spans="1:14" ht="12" customHeight="1" x14ac:dyDescent="0.25">
      <c r="A179" s="16">
        <f t="shared" si="34"/>
        <v>155</v>
      </c>
      <c r="B179" s="30" t="s">
        <v>242</v>
      </c>
      <c r="C179" s="27">
        <v>28324</v>
      </c>
      <c r="D179" s="16">
        <v>7</v>
      </c>
      <c r="E179" s="28">
        <f t="shared" si="29"/>
        <v>21</v>
      </c>
      <c r="F179" s="16">
        <v>1</v>
      </c>
      <c r="G179" s="28">
        <f t="shared" si="30"/>
        <v>3</v>
      </c>
      <c r="H179" s="16"/>
      <c r="I179" s="28"/>
      <c r="J179" s="16">
        <v>1</v>
      </c>
      <c r="K179" s="28">
        <f t="shared" si="31"/>
        <v>4</v>
      </c>
      <c r="L179" s="16">
        <f t="shared" si="32"/>
        <v>28</v>
      </c>
      <c r="M179" s="29"/>
      <c r="N179" s="28">
        <f t="shared" si="33"/>
        <v>28</v>
      </c>
    </row>
    <row r="180" spans="1:14" ht="12" customHeight="1" x14ac:dyDescent="0.25">
      <c r="A180" s="16">
        <f t="shared" si="34"/>
        <v>156</v>
      </c>
      <c r="B180" s="26" t="s">
        <v>252</v>
      </c>
      <c r="C180" s="27">
        <v>31208</v>
      </c>
      <c r="D180" s="16">
        <v>4</v>
      </c>
      <c r="E180" s="28">
        <f t="shared" si="29"/>
        <v>12</v>
      </c>
      <c r="F180" s="16">
        <v>0</v>
      </c>
      <c r="G180" s="28">
        <f t="shared" si="30"/>
        <v>0</v>
      </c>
      <c r="H180" s="16"/>
      <c r="I180" s="28"/>
      <c r="J180" s="16">
        <v>4</v>
      </c>
      <c r="K180" s="28">
        <f t="shared" si="31"/>
        <v>16</v>
      </c>
      <c r="L180" s="16">
        <f t="shared" si="32"/>
        <v>28</v>
      </c>
      <c r="M180" s="29"/>
      <c r="N180" s="28">
        <f t="shared" si="33"/>
        <v>28</v>
      </c>
    </row>
    <row r="181" spans="1:14" ht="12" customHeight="1" x14ac:dyDescent="0.25">
      <c r="A181" s="16">
        <f t="shared" si="34"/>
        <v>157</v>
      </c>
      <c r="B181" s="30" t="s">
        <v>254</v>
      </c>
      <c r="C181" s="27">
        <v>25920</v>
      </c>
      <c r="D181" s="16">
        <v>4</v>
      </c>
      <c r="E181" s="28">
        <f t="shared" si="29"/>
        <v>12</v>
      </c>
      <c r="F181" s="16">
        <v>1</v>
      </c>
      <c r="G181" s="28">
        <f t="shared" si="30"/>
        <v>3</v>
      </c>
      <c r="H181" s="16"/>
      <c r="I181" s="28"/>
      <c r="J181" s="16">
        <v>3</v>
      </c>
      <c r="K181" s="28">
        <f t="shared" si="31"/>
        <v>12</v>
      </c>
      <c r="L181" s="16">
        <f t="shared" si="32"/>
        <v>27</v>
      </c>
      <c r="M181" s="29"/>
      <c r="N181" s="28">
        <f t="shared" si="33"/>
        <v>27</v>
      </c>
    </row>
    <row r="182" spans="1:14" ht="12" customHeight="1" x14ac:dyDescent="0.25">
      <c r="A182" s="16">
        <f t="shared" si="34"/>
        <v>158</v>
      </c>
      <c r="B182" s="26" t="s">
        <v>255</v>
      </c>
      <c r="C182" s="27">
        <v>31460</v>
      </c>
      <c r="D182" s="16">
        <v>4</v>
      </c>
      <c r="E182" s="28">
        <f t="shared" si="29"/>
        <v>12</v>
      </c>
      <c r="F182" s="16">
        <v>1</v>
      </c>
      <c r="G182" s="28">
        <f t="shared" si="30"/>
        <v>3</v>
      </c>
      <c r="H182" s="16"/>
      <c r="I182" s="28"/>
      <c r="J182" s="16">
        <v>3</v>
      </c>
      <c r="K182" s="28">
        <f t="shared" si="31"/>
        <v>12</v>
      </c>
      <c r="L182" s="16">
        <f t="shared" si="32"/>
        <v>27</v>
      </c>
      <c r="M182" s="29"/>
      <c r="N182" s="28">
        <f t="shared" si="33"/>
        <v>27</v>
      </c>
    </row>
    <row r="183" spans="1:14" ht="12" customHeight="1" x14ac:dyDescent="0.25">
      <c r="A183" s="16">
        <f t="shared" si="34"/>
        <v>159</v>
      </c>
      <c r="B183" s="26" t="s">
        <v>253</v>
      </c>
      <c r="C183" s="27">
        <v>34682</v>
      </c>
      <c r="D183" s="16">
        <v>4</v>
      </c>
      <c r="E183" s="28">
        <f t="shared" si="29"/>
        <v>12</v>
      </c>
      <c r="F183" s="16">
        <v>1</v>
      </c>
      <c r="G183" s="28">
        <f t="shared" si="30"/>
        <v>3</v>
      </c>
      <c r="H183" s="16"/>
      <c r="I183" s="28"/>
      <c r="J183" s="16">
        <v>3</v>
      </c>
      <c r="K183" s="28">
        <f t="shared" si="31"/>
        <v>12</v>
      </c>
      <c r="L183" s="16">
        <f t="shared" si="32"/>
        <v>27</v>
      </c>
      <c r="M183" s="29"/>
      <c r="N183" s="28">
        <f t="shared" si="33"/>
        <v>27</v>
      </c>
    </row>
    <row r="184" spans="1:14" ht="12" customHeight="1" x14ac:dyDescent="0.25">
      <c r="A184" s="16">
        <f t="shared" si="34"/>
        <v>160</v>
      </c>
      <c r="B184" s="30" t="s">
        <v>257</v>
      </c>
      <c r="C184" s="27">
        <v>35594</v>
      </c>
      <c r="D184" s="16">
        <v>4</v>
      </c>
      <c r="E184" s="28">
        <f t="shared" si="29"/>
        <v>12</v>
      </c>
      <c r="F184" s="16">
        <v>2</v>
      </c>
      <c r="G184" s="28">
        <f t="shared" si="30"/>
        <v>6</v>
      </c>
      <c r="H184" s="16"/>
      <c r="I184" s="28"/>
      <c r="J184" s="16">
        <v>2</v>
      </c>
      <c r="K184" s="28">
        <f t="shared" si="31"/>
        <v>8</v>
      </c>
      <c r="L184" s="16">
        <f t="shared" si="32"/>
        <v>26</v>
      </c>
      <c r="M184" s="29"/>
      <c r="N184" s="28">
        <f t="shared" si="33"/>
        <v>26</v>
      </c>
    </row>
    <row r="185" spans="1:14" ht="12" customHeight="1" x14ac:dyDescent="0.25">
      <c r="A185" s="16">
        <f t="shared" si="34"/>
        <v>161</v>
      </c>
      <c r="B185" s="26" t="s">
        <v>256</v>
      </c>
      <c r="C185" s="27">
        <v>35651</v>
      </c>
      <c r="D185" s="16">
        <v>3</v>
      </c>
      <c r="E185" s="28">
        <f t="shared" ref="E185:E189" si="35">D185*3</f>
        <v>9</v>
      </c>
      <c r="F185" s="16">
        <v>3</v>
      </c>
      <c r="G185" s="28">
        <f t="shared" ref="G185:G189" si="36">F185*3</f>
        <v>9</v>
      </c>
      <c r="H185" s="16"/>
      <c r="I185" s="28"/>
      <c r="J185" s="16">
        <v>2</v>
      </c>
      <c r="K185" s="28">
        <f t="shared" ref="K185:K189" si="37">J185*4</f>
        <v>8</v>
      </c>
      <c r="L185" s="16">
        <f t="shared" ref="L185:L189" si="38">E185+G185+I185+K185</f>
        <v>26</v>
      </c>
      <c r="M185" s="29"/>
      <c r="N185" s="28">
        <f t="shared" ref="N185:N189" si="39">L185+M185</f>
        <v>26</v>
      </c>
    </row>
    <row r="186" spans="1:14" ht="12" customHeight="1" x14ac:dyDescent="0.25">
      <c r="A186" s="16">
        <f t="shared" si="34"/>
        <v>162</v>
      </c>
      <c r="B186" s="30" t="s">
        <v>258</v>
      </c>
      <c r="C186" s="27">
        <v>33408</v>
      </c>
      <c r="D186" s="16">
        <v>2</v>
      </c>
      <c r="E186" s="28">
        <f t="shared" si="35"/>
        <v>6</v>
      </c>
      <c r="F186" s="16">
        <v>2</v>
      </c>
      <c r="G186" s="28">
        <f t="shared" si="36"/>
        <v>6</v>
      </c>
      <c r="H186" s="16"/>
      <c r="I186" s="28"/>
      <c r="J186" s="16">
        <v>3</v>
      </c>
      <c r="K186" s="28">
        <f t="shared" si="37"/>
        <v>12</v>
      </c>
      <c r="L186" s="16">
        <f t="shared" si="38"/>
        <v>24</v>
      </c>
      <c r="M186" s="29"/>
      <c r="N186" s="28">
        <f t="shared" si="39"/>
        <v>24</v>
      </c>
    </row>
    <row r="187" spans="1:14" ht="12" customHeight="1" x14ac:dyDescent="0.25">
      <c r="A187" s="16">
        <f t="shared" si="34"/>
        <v>163</v>
      </c>
      <c r="B187" s="26" t="s">
        <v>260</v>
      </c>
      <c r="C187" s="27">
        <v>29649</v>
      </c>
      <c r="D187" s="16">
        <v>4</v>
      </c>
      <c r="E187" s="28">
        <f t="shared" si="35"/>
        <v>12</v>
      </c>
      <c r="F187" s="16">
        <v>1</v>
      </c>
      <c r="G187" s="28">
        <f t="shared" si="36"/>
        <v>3</v>
      </c>
      <c r="H187" s="16"/>
      <c r="I187" s="28"/>
      <c r="J187" s="16">
        <v>2</v>
      </c>
      <c r="K187" s="28">
        <f t="shared" si="37"/>
        <v>8</v>
      </c>
      <c r="L187" s="16">
        <f t="shared" si="38"/>
        <v>23</v>
      </c>
      <c r="M187" s="29"/>
      <c r="N187" s="28">
        <f t="shared" si="39"/>
        <v>23</v>
      </c>
    </row>
    <row r="188" spans="1:14" ht="12" customHeight="1" x14ac:dyDescent="0.25">
      <c r="A188" s="16">
        <f t="shared" si="34"/>
        <v>164</v>
      </c>
      <c r="B188" s="30" t="s">
        <v>261</v>
      </c>
      <c r="C188" s="27">
        <v>27596</v>
      </c>
      <c r="D188" s="16">
        <v>3</v>
      </c>
      <c r="E188" s="28">
        <f t="shared" si="35"/>
        <v>9</v>
      </c>
      <c r="F188" s="16">
        <v>0</v>
      </c>
      <c r="G188" s="28">
        <f t="shared" si="36"/>
        <v>0</v>
      </c>
      <c r="H188" s="16"/>
      <c r="I188" s="28"/>
      <c r="J188" s="16">
        <v>3</v>
      </c>
      <c r="K188" s="28">
        <f t="shared" si="37"/>
        <v>12</v>
      </c>
      <c r="L188" s="16">
        <f t="shared" si="38"/>
        <v>21</v>
      </c>
      <c r="M188" s="29"/>
      <c r="N188" s="28">
        <f t="shared" si="39"/>
        <v>21</v>
      </c>
    </row>
    <row r="189" spans="1:14" ht="12" customHeight="1" x14ac:dyDescent="0.25">
      <c r="A189" s="16">
        <f t="shared" si="34"/>
        <v>165</v>
      </c>
      <c r="B189" s="26" t="s">
        <v>259</v>
      </c>
      <c r="C189" s="27">
        <v>29614</v>
      </c>
      <c r="D189" s="16">
        <v>3</v>
      </c>
      <c r="E189" s="28">
        <f t="shared" si="35"/>
        <v>9</v>
      </c>
      <c r="F189" s="16">
        <v>0</v>
      </c>
      <c r="G189" s="28">
        <f t="shared" si="36"/>
        <v>0</v>
      </c>
      <c r="H189" s="16"/>
      <c r="I189" s="28"/>
      <c r="J189" s="16">
        <v>3</v>
      </c>
      <c r="K189" s="28">
        <f t="shared" si="37"/>
        <v>12</v>
      </c>
      <c r="L189" s="16">
        <f t="shared" si="38"/>
        <v>21</v>
      </c>
      <c r="M189" s="29"/>
      <c r="N189" s="28">
        <f t="shared" si="39"/>
        <v>21</v>
      </c>
    </row>
    <row r="190" spans="1:14" ht="12" customHeight="1" x14ac:dyDescent="0.25">
      <c r="A190" s="16">
        <f t="shared" si="34"/>
        <v>166</v>
      </c>
      <c r="B190" s="30" t="s">
        <v>269</v>
      </c>
      <c r="C190" s="27">
        <v>30050</v>
      </c>
      <c r="D190" s="64" t="s">
        <v>285</v>
      </c>
      <c r="E190" s="65"/>
      <c r="F190" s="65"/>
      <c r="G190" s="65"/>
      <c r="H190" s="65"/>
      <c r="I190" s="65"/>
      <c r="J190" s="65"/>
      <c r="K190" s="65"/>
      <c r="L190" s="66"/>
      <c r="M190" s="29">
        <f>SUM(M136:M189)</f>
        <v>7</v>
      </c>
      <c r="N190" s="61" t="s">
        <v>284</v>
      </c>
    </row>
    <row r="191" spans="1:14" ht="12" customHeight="1" x14ac:dyDescent="0.25">
      <c r="A191" s="16">
        <f t="shared" si="34"/>
        <v>167</v>
      </c>
      <c r="B191" s="26" t="s">
        <v>263</v>
      </c>
      <c r="C191" s="27">
        <v>33636</v>
      </c>
      <c r="D191" s="67"/>
      <c r="E191" s="68"/>
      <c r="F191" s="68"/>
      <c r="G191" s="68"/>
      <c r="H191" s="68"/>
      <c r="I191" s="68"/>
      <c r="J191" s="68"/>
      <c r="K191" s="68"/>
      <c r="L191" s="69"/>
      <c r="M191" s="29"/>
      <c r="N191" s="62"/>
    </row>
    <row r="192" spans="1:14" ht="12" customHeight="1" x14ac:dyDescent="0.25">
      <c r="A192" s="16">
        <f t="shared" si="34"/>
        <v>168</v>
      </c>
      <c r="B192" s="26" t="s">
        <v>262</v>
      </c>
      <c r="C192" s="27">
        <v>34201</v>
      </c>
      <c r="D192" s="67"/>
      <c r="E192" s="68"/>
      <c r="F192" s="68"/>
      <c r="G192" s="68"/>
      <c r="H192" s="68"/>
      <c r="I192" s="68"/>
      <c r="J192" s="68"/>
      <c r="K192" s="68"/>
      <c r="L192" s="69"/>
      <c r="M192" s="29"/>
      <c r="N192" s="62"/>
    </row>
    <row r="193" spans="1:14" ht="12" customHeight="1" x14ac:dyDescent="0.25">
      <c r="A193" s="16">
        <f t="shared" si="34"/>
        <v>169</v>
      </c>
      <c r="B193" s="30" t="s">
        <v>267</v>
      </c>
      <c r="C193" s="27">
        <v>31977</v>
      </c>
      <c r="D193" s="67"/>
      <c r="E193" s="68"/>
      <c r="F193" s="68"/>
      <c r="G193" s="68"/>
      <c r="H193" s="68"/>
      <c r="I193" s="68"/>
      <c r="J193" s="68"/>
      <c r="K193" s="68"/>
      <c r="L193" s="69"/>
      <c r="M193" s="29"/>
      <c r="N193" s="62"/>
    </row>
    <row r="194" spans="1:14" ht="12" customHeight="1" x14ac:dyDescent="0.25">
      <c r="A194" s="16">
        <f t="shared" si="34"/>
        <v>170</v>
      </c>
      <c r="B194" s="30" t="s">
        <v>265</v>
      </c>
      <c r="C194" s="27">
        <v>31312</v>
      </c>
      <c r="D194" s="67"/>
      <c r="E194" s="68"/>
      <c r="F194" s="68"/>
      <c r="G194" s="68"/>
      <c r="H194" s="68"/>
      <c r="I194" s="68"/>
      <c r="J194" s="68"/>
      <c r="K194" s="68"/>
      <c r="L194" s="69"/>
      <c r="M194" s="29"/>
      <c r="N194" s="62"/>
    </row>
    <row r="195" spans="1:14" ht="12" customHeight="1" x14ac:dyDescent="0.25">
      <c r="A195" s="16">
        <f t="shared" si="34"/>
        <v>171</v>
      </c>
      <c r="B195" s="26" t="s">
        <v>264</v>
      </c>
      <c r="C195" s="27">
        <v>34051</v>
      </c>
      <c r="D195" s="67"/>
      <c r="E195" s="68"/>
      <c r="F195" s="68"/>
      <c r="G195" s="68"/>
      <c r="H195" s="68"/>
      <c r="I195" s="68"/>
      <c r="J195" s="68"/>
      <c r="K195" s="68"/>
      <c r="L195" s="69"/>
      <c r="M195" s="29"/>
      <c r="N195" s="62"/>
    </row>
    <row r="196" spans="1:14" ht="12" customHeight="1" x14ac:dyDescent="0.25">
      <c r="A196" s="16">
        <f t="shared" si="34"/>
        <v>172</v>
      </c>
      <c r="B196" s="30" t="s">
        <v>266</v>
      </c>
      <c r="C196" s="27">
        <v>34481</v>
      </c>
      <c r="D196" s="67"/>
      <c r="E196" s="68"/>
      <c r="F196" s="68"/>
      <c r="G196" s="68"/>
      <c r="H196" s="68"/>
      <c r="I196" s="68"/>
      <c r="J196" s="68"/>
      <c r="K196" s="68"/>
      <c r="L196" s="69"/>
      <c r="M196" s="29"/>
      <c r="N196" s="62"/>
    </row>
    <row r="197" spans="1:14" ht="12" customHeight="1" x14ac:dyDescent="0.25">
      <c r="A197" s="16">
        <f t="shared" si="34"/>
        <v>173</v>
      </c>
      <c r="B197" s="30" t="s">
        <v>268</v>
      </c>
      <c r="C197" s="27">
        <v>30001</v>
      </c>
      <c r="D197" s="70"/>
      <c r="E197" s="71"/>
      <c r="F197" s="71"/>
      <c r="G197" s="71"/>
      <c r="H197" s="71"/>
      <c r="I197" s="71"/>
      <c r="J197" s="71"/>
      <c r="K197" s="71"/>
      <c r="L197" s="72"/>
      <c r="M197" s="29"/>
      <c r="N197" s="63"/>
    </row>
    <row r="198" spans="1:14" ht="11.1" customHeight="1" x14ac:dyDescent="0.25">
      <c r="A198" s="34" t="s">
        <v>290</v>
      </c>
      <c r="B198" s="11"/>
      <c r="D198" s="37"/>
      <c r="E198" s="37"/>
      <c r="F198" s="37"/>
      <c r="G198" s="37"/>
      <c r="H198" s="37"/>
      <c r="I198" s="37"/>
      <c r="J198" s="37"/>
      <c r="K198" s="37"/>
      <c r="L198" s="37"/>
      <c r="M198" s="38"/>
      <c r="N198" s="37"/>
    </row>
    <row r="199" spans="1:14" ht="11.1" customHeight="1" x14ac:dyDescent="0.25">
      <c r="A199" s="34" t="s">
        <v>291</v>
      </c>
      <c r="B199" s="11"/>
      <c r="D199" s="37"/>
      <c r="E199" s="37"/>
      <c r="F199" s="37"/>
      <c r="G199" s="37"/>
      <c r="H199" s="37"/>
      <c r="I199" s="37"/>
      <c r="J199" s="37"/>
      <c r="K199" s="37"/>
      <c r="L199" s="37"/>
      <c r="M199" s="38"/>
      <c r="N199" s="37"/>
    </row>
    <row r="200" spans="1:14" ht="11.1" customHeight="1" x14ac:dyDescent="0.25">
      <c r="A200" s="34" t="s">
        <v>292</v>
      </c>
      <c r="B200" s="11"/>
      <c r="D200" s="37"/>
      <c r="E200" s="37"/>
      <c r="F200" s="37"/>
      <c r="G200" s="37"/>
      <c r="H200" s="37"/>
      <c r="I200" s="37"/>
      <c r="J200" s="37"/>
      <c r="K200" s="37"/>
      <c r="L200" s="37"/>
      <c r="M200" s="38"/>
      <c r="N200" s="37"/>
    </row>
    <row r="201" spans="1:14" ht="11.1" customHeight="1" x14ac:dyDescent="0.25">
      <c r="A201" s="34"/>
      <c r="B201" s="11"/>
      <c r="D201" s="37"/>
      <c r="E201" s="37"/>
      <c r="F201" s="37"/>
      <c r="G201" s="37"/>
      <c r="H201" s="37"/>
      <c r="I201" s="37"/>
      <c r="J201" s="37"/>
      <c r="K201" s="37"/>
      <c r="L201" s="37"/>
      <c r="M201" s="38"/>
      <c r="N201" s="37"/>
    </row>
    <row r="202" spans="1:14" ht="11.1" customHeight="1" x14ac:dyDescent="0.25">
      <c r="A202" s="34"/>
      <c r="B202" s="11"/>
      <c r="D202" s="37"/>
      <c r="E202" s="37"/>
      <c r="F202" s="37"/>
      <c r="G202" s="37"/>
      <c r="H202" s="37"/>
      <c r="I202" s="37"/>
      <c r="J202" s="37"/>
      <c r="K202" s="37"/>
      <c r="L202" s="37"/>
      <c r="M202" s="38"/>
      <c r="N202" s="37"/>
    </row>
    <row r="203" spans="1:14" ht="11.1" customHeight="1" x14ac:dyDescent="0.25">
      <c r="A203" s="34"/>
      <c r="B203" s="11"/>
      <c r="D203" s="37"/>
      <c r="E203" s="37"/>
      <c r="F203" s="37"/>
      <c r="G203" s="37"/>
      <c r="H203" s="37"/>
      <c r="I203" s="37"/>
      <c r="J203" s="37"/>
      <c r="K203" s="37"/>
      <c r="L203" s="37"/>
      <c r="M203" s="38"/>
      <c r="N203" s="37"/>
    </row>
    <row r="204" spans="1:14" ht="11.1" customHeight="1" x14ac:dyDescent="0.25">
      <c r="A204" s="34"/>
      <c r="B204" s="11"/>
      <c r="D204" s="37"/>
      <c r="E204" s="37"/>
      <c r="F204" s="37"/>
      <c r="G204" s="37"/>
      <c r="H204" s="37"/>
      <c r="I204" s="37"/>
      <c r="J204" s="37"/>
      <c r="K204" s="37"/>
      <c r="L204" s="37"/>
      <c r="M204" s="38"/>
      <c r="N204" s="37"/>
    </row>
    <row r="205" spans="1:14" ht="11.1" customHeight="1" x14ac:dyDescent="0.25">
      <c r="A205" s="34"/>
      <c r="B205" s="11"/>
      <c r="D205" s="37"/>
      <c r="E205" s="37"/>
      <c r="F205" s="37"/>
      <c r="G205" s="37"/>
      <c r="H205" s="37"/>
      <c r="I205" s="37"/>
      <c r="J205" s="37"/>
      <c r="K205" s="37"/>
      <c r="L205" s="37"/>
      <c r="M205" s="38"/>
      <c r="N205" s="37"/>
    </row>
    <row r="206" spans="1:14" ht="11.1" customHeight="1" x14ac:dyDescent="0.25">
      <c r="A206" s="34"/>
      <c r="B206" s="11"/>
      <c r="D206" s="37"/>
      <c r="E206" s="37"/>
      <c r="F206" s="37"/>
      <c r="G206" s="37"/>
      <c r="H206" s="37"/>
      <c r="I206" s="37"/>
      <c r="J206" s="37"/>
      <c r="K206" s="37"/>
      <c r="L206" s="37"/>
      <c r="M206" s="38"/>
      <c r="N206" s="37"/>
    </row>
    <row r="207" spans="1:14" ht="11.1" customHeight="1" x14ac:dyDescent="0.25">
      <c r="A207" s="34"/>
      <c r="B207" s="11"/>
      <c r="D207" s="37"/>
      <c r="E207" s="37"/>
      <c r="F207" s="37"/>
      <c r="G207" s="37"/>
      <c r="H207" s="37"/>
      <c r="I207" s="37"/>
      <c r="J207" s="37"/>
      <c r="K207" s="37"/>
      <c r="L207" s="37"/>
      <c r="M207" s="38"/>
      <c r="N207" s="37"/>
    </row>
    <row r="208" spans="1:14" ht="11.1" customHeight="1" x14ac:dyDescent="0.25">
      <c r="A208" s="34"/>
      <c r="B208" s="11"/>
      <c r="D208" s="37"/>
      <c r="E208" s="37"/>
      <c r="F208" s="37"/>
      <c r="G208" s="37"/>
      <c r="H208" s="37"/>
      <c r="I208" s="37"/>
      <c r="J208" s="37"/>
      <c r="K208" s="37"/>
      <c r="L208" s="37"/>
      <c r="M208" s="38"/>
      <c r="N208" s="37"/>
    </row>
    <row r="209" spans="1:14" ht="11.1" customHeight="1" x14ac:dyDescent="0.25">
      <c r="A209" s="34"/>
      <c r="B209" s="11"/>
      <c r="D209" s="37"/>
      <c r="E209" s="37"/>
      <c r="F209" s="37"/>
      <c r="G209" s="37"/>
      <c r="H209" s="37"/>
      <c r="I209" s="37"/>
      <c r="J209" s="37"/>
      <c r="K209" s="37"/>
      <c r="L209" s="37"/>
      <c r="M209" s="38"/>
      <c r="N209" s="37"/>
    </row>
    <row r="210" spans="1:14" ht="11.1" customHeight="1" x14ac:dyDescent="0.25">
      <c r="A210" s="34"/>
      <c r="B210" s="11"/>
      <c r="D210" s="37"/>
      <c r="E210" s="37"/>
      <c r="F210" s="37"/>
      <c r="G210" s="37"/>
      <c r="H210" s="37"/>
      <c r="I210" s="37"/>
      <c r="J210" s="37"/>
      <c r="K210" s="37"/>
      <c r="L210" s="37"/>
      <c r="M210" s="38"/>
      <c r="N210" s="37"/>
    </row>
    <row r="211" spans="1:14" x14ac:dyDescent="0.25">
      <c r="A211" s="15" t="s">
        <v>274</v>
      </c>
      <c r="B211" s="13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24"/>
      <c r="N211" s="14"/>
    </row>
    <row r="212" spans="1:14" x14ac:dyDescent="0.25">
      <c r="A212" s="50" t="s">
        <v>11</v>
      </c>
      <c r="B212" s="50" t="s">
        <v>6</v>
      </c>
      <c r="C212" s="50" t="s">
        <v>81</v>
      </c>
      <c r="D212" s="53" t="s">
        <v>8</v>
      </c>
      <c r="E212" s="58"/>
      <c r="F212" s="58"/>
      <c r="G212" s="58"/>
      <c r="H212" s="58"/>
      <c r="I212" s="58"/>
      <c r="J212" s="58"/>
      <c r="K212" s="58"/>
      <c r="L212" s="54"/>
      <c r="M212" s="55" t="s">
        <v>10</v>
      </c>
      <c r="N212" s="50" t="s">
        <v>2</v>
      </c>
    </row>
    <row r="213" spans="1:14" x14ac:dyDescent="0.25">
      <c r="A213" s="51"/>
      <c r="B213" s="51"/>
      <c r="C213" s="51"/>
      <c r="D213" s="53" t="s">
        <v>82</v>
      </c>
      <c r="E213" s="54"/>
      <c r="F213" s="53" t="s">
        <v>83</v>
      </c>
      <c r="G213" s="54"/>
      <c r="H213" s="16" t="s">
        <v>7</v>
      </c>
      <c r="I213" s="16"/>
      <c r="J213" s="53" t="s">
        <v>7</v>
      </c>
      <c r="K213" s="54"/>
      <c r="L213" s="35" t="s">
        <v>9</v>
      </c>
      <c r="M213" s="56"/>
      <c r="N213" s="51"/>
    </row>
    <row r="214" spans="1:14" x14ac:dyDescent="0.25">
      <c r="A214" s="52"/>
      <c r="B214" s="52"/>
      <c r="C214" s="52"/>
      <c r="D214" s="16" t="s">
        <v>84</v>
      </c>
      <c r="E214" s="16" t="s">
        <v>85</v>
      </c>
      <c r="F214" s="16" t="s">
        <v>84</v>
      </c>
      <c r="G214" s="16" t="s">
        <v>85</v>
      </c>
      <c r="H214" s="16" t="s">
        <v>84</v>
      </c>
      <c r="I214" s="16" t="s">
        <v>85</v>
      </c>
      <c r="J214" s="16" t="s">
        <v>84</v>
      </c>
      <c r="K214" s="16" t="s">
        <v>85</v>
      </c>
      <c r="L214" s="36"/>
      <c r="M214" s="57"/>
      <c r="N214" s="52"/>
    </row>
    <row r="215" spans="1:14" ht="12" customHeight="1" x14ac:dyDescent="0.25">
      <c r="A215" s="16">
        <v>1</v>
      </c>
      <c r="B215" s="39" t="s">
        <v>98</v>
      </c>
      <c r="C215" s="27">
        <v>28723</v>
      </c>
      <c r="D215" s="17">
        <v>6</v>
      </c>
      <c r="E215" s="28">
        <f>D215*3</f>
        <v>18</v>
      </c>
      <c r="F215" s="16">
        <v>8</v>
      </c>
      <c r="G215" s="28">
        <f>F215*3</f>
        <v>24</v>
      </c>
      <c r="H215" s="16"/>
      <c r="I215" s="28"/>
      <c r="J215" s="16">
        <v>4</v>
      </c>
      <c r="K215" s="28">
        <f>J215*4</f>
        <v>16</v>
      </c>
      <c r="L215" s="16">
        <f>E215+G215+I215+K215</f>
        <v>58</v>
      </c>
      <c r="M215" s="29"/>
      <c r="N215" s="28">
        <f>L215+M215</f>
        <v>58</v>
      </c>
    </row>
    <row r="216" spans="1:14" ht="12" customHeight="1" x14ac:dyDescent="0.25">
      <c r="A216" s="16">
        <f>A215+1</f>
        <v>2</v>
      </c>
      <c r="B216" s="39" t="s">
        <v>117</v>
      </c>
      <c r="C216" s="27">
        <v>35298</v>
      </c>
      <c r="D216" s="17">
        <v>5</v>
      </c>
      <c r="E216" s="28">
        <f>D216*3</f>
        <v>15</v>
      </c>
      <c r="F216" s="16">
        <v>4</v>
      </c>
      <c r="G216" s="28">
        <f>F216*3</f>
        <v>12</v>
      </c>
      <c r="H216" s="16"/>
      <c r="I216" s="28"/>
      <c r="J216" s="16">
        <v>6</v>
      </c>
      <c r="K216" s="28">
        <f>J216*4</f>
        <v>24</v>
      </c>
      <c r="L216" s="16">
        <f>E216+G216+I216+K216</f>
        <v>51</v>
      </c>
      <c r="M216" s="29"/>
      <c r="N216" s="28">
        <f>L216+M216</f>
        <v>51</v>
      </c>
    </row>
    <row r="217" spans="1:14" ht="12" customHeight="1" x14ac:dyDescent="0.25">
      <c r="A217" s="16">
        <f t="shared" ref="A217" si="40">A216+1</f>
        <v>3</v>
      </c>
      <c r="B217" s="40" t="s">
        <v>206</v>
      </c>
      <c r="C217" s="27">
        <v>22874</v>
      </c>
      <c r="D217" s="17">
        <v>4</v>
      </c>
      <c r="E217" s="28">
        <f>D217*3</f>
        <v>12</v>
      </c>
      <c r="F217" s="16">
        <v>3</v>
      </c>
      <c r="G217" s="28">
        <f>F217*3</f>
        <v>9</v>
      </c>
      <c r="H217" s="16"/>
      <c r="I217" s="28"/>
      <c r="J217" s="16">
        <v>4</v>
      </c>
      <c r="K217" s="28">
        <f>J217*4</f>
        <v>16</v>
      </c>
      <c r="L217" s="16">
        <f>E217+G217+I217+K217</f>
        <v>37</v>
      </c>
      <c r="M217" s="29">
        <v>5</v>
      </c>
      <c r="N217" s="28">
        <f>L217+M217</f>
        <v>42</v>
      </c>
    </row>
    <row r="218" spans="1:14" ht="11.1" customHeight="1" x14ac:dyDescent="0.25">
      <c r="A218" s="34" t="s">
        <v>290</v>
      </c>
      <c r="B218" s="11"/>
      <c r="D218" s="37"/>
      <c r="E218" s="37"/>
      <c r="F218" s="37"/>
      <c r="G218" s="37"/>
      <c r="H218" s="37"/>
      <c r="I218" s="37"/>
      <c r="J218" s="37"/>
      <c r="K218" s="37"/>
      <c r="L218" s="37"/>
      <c r="M218" s="38"/>
      <c r="N218" s="37"/>
    </row>
    <row r="219" spans="1:14" ht="11.1" customHeight="1" x14ac:dyDescent="0.25">
      <c r="A219" s="34" t="s">
        <v>291</v>
      </c>
      <c r="B219" s="11"/>
      <c r="D219" s="37"/>
      <c r="E219" s="37"/>
      <c r="F219" s="37"/>
      <c r="G219" s="37"/>
      <c r="H219" s="37"/>
      <c r="I219" s="37"/>
      <c r="J219" s="37"/>
      <c r="K219" s="37"/>
      <c r="L219" s="37"/>
      <c r="M219" s="38"/>
      <c r="N219" s="37"/>
    </row>
    <row r="220" spans="1:14" ht="11.1" customHeight="1" x14ac:dyDescent="0.25">
      <c r="A220" s="34" t="s">
        <v>292</v>
      </c>
      <c r="B220" s="11"/>
      <c r="D220" s="37"/>
      <c r="E220" s="37"/>
      <c r="F220" s="37"/>
      <c r="G220" s="37"/>
      <c r="H220" s="37"/>
      <c r="I220" s="37"/>
      <c r="J220" s="37"/>
      <c r="K220" s="37"/>
      <c r="L220" s="37"/>
      <c r="M220" s="38"/>
      <c r="N220" s="37"/>
    </row>
    <row r="221" spans="1:14" x14ac:dyDescent="0.25">
      <c r="D221" s="32"/>
      <c r="E221" s="32"/>
      <c r="F221" s="32"/>
      <c r="G221" s="32"/>
      <c r="H221" s="32"/>
      <c r="I221" s="32"/>
      <c r="J221" s="32"/>
      <c r="K221" s="32"/>
      <c r="L221" s="32"/>
      <c r="M221" s="23"/>
      <c r="N221" s="11"/>
    </row>
    <row r="222" spans="1:14" x14ac:dyDescent="0.25">
      <c r="D222" s="32"/>
      <c r="E222" s="32"/>
      <c r="F222" s="32"/>
      <c r="G222" s="32"/>
      <c r="H222" s="32"/>
      <c r="I222" s="32"/>
      <c r="J222" s="32"/>
      <c r="K222" s="32"/>
      <c r="L222" s="32"/>
      <c r="M222" s="23"/>
      <c r="N222" s="11"/>
    </row>
    <row r="223" spans="1:14" x14ac:dyDescent="0.25">
      <c r="A223" s="15" t="s">
        <v>275</v>
      </c>
      <c r="B223" s="13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24"/>
      <c r="N223" s="14"/>
    </row>
    <row r="224" spans="1:14" x14ac:dyDescent="0.25">
      <c r="A224" s="50" t="s">
        <v>11</v>
      </c>
      <c r="B224" s="50" t="s">
        <v>6</v>
      </c>
      <c r="C224" s="50" t="s">
        <v>81</v>
      </c>
      <c r="D224" s="53" t="s">
        <v>8</v>
      </c>
      <c r="E224" s="58"/>
      <c r="F224" s="58"/>
      <c r="G224" s="58"/>
      <c r="H224" s="58"/>
      <c r="I224" s="58"/>
      <c r="J224" s="58"/>
      <c r="K224" s="58"/>
      <c r="L224" s="54"/>
      <c r="M224" s="55" t="s">
        <v>10</v>
      </c>
      <c r="N224" s="50" t="s">
        <v>2</v>
      </c>
    </row>
    <row r="225" spans="1:14" x14ac:dyDescent="0.25">
      <c r="A225" s="51"/>
      <c r="B225" s="51"/>
      <c r="C225" s="51"/>
      <c r="D225" s="53" t="s">
        <v>82</v>
      </c>
      <c r="E225" s="54"/>
      <c r="F225" s="53" t="s">
        <v>83</v>
      </c>
      <c r="G225" s="54"/>
      <c r="H225" s="16" t="s">
        <v>7</v>
      </c>
      <c r="I225" s="16"/>
      <c r="J225" s="53" t="s">
        <v>7</v>
      </c>
      <c r="K225" s="54"/>
      <c r="L225" s="35" t="s">
        <v>9</v>
      </c>
      <c r="M225" s="56"/>
      <c r="N225" s="51"/>
    </row>
    <row r="226" spans="1:14" x14ac:dyDescent="0.25">
      <c r="A226" s="52"/>
      <c r="B226" s="52"/>
      <c r="C226" s="52"/>
      <c r="D226" s="16" t="s">
        <v>84</v>
      </c>
      <c r="E226" s="16" t="s">
        <v>85</v>
      </c>
      <c r="F226" s="16" t="s">
        <v>84</v>
      </c>
      <c r="G226" s="16" t="s">
        <v>85</v>
      </c>
      <c r="H226" s="16" t="s">
        <v>84</v>
      </c>
      <c r="I226" s="16" t="s">
        <v>85</v>
      </c>
      <c r="J226" s="16" t="s">
        <v>84</v>
      </c>
      <c r="K226" s="16" t="s">
        <v>85</v>
      </c>
      <c r="L226" s="36"/>
      <c r="M226" s="57"/>
      <c r="N226" s="52"/>
    </row>
    <row r="227" spans="1:14" ht="12" customHeight="1" x14ac:dyDescent="0.25">
      <c r="A227" s="16">
        <v>1</v>
      </c>
      <c r="B227" s="26" t="s">
        <v>91</v>
      </c>
      <c r="C227" s="27">
        <v>23500</v>
      </c>
      <c r="D227" s="17">
        <v>7</v>
      </c>
      <c r="E227" s="28">
        <f t="shared" ref="E227:E232" si="41">D227*3</f>
        <v>21</v>
      </c>
      <c r="F227" s="16">
        <v>8</v>
      </c>
      <c r="G227" s="28">
        <f t="shared" ref="G227:G232" si="42">F227*3</f>
        <v>24</v>
      </c>
      <c r="H227" s="16"/>
      <c r="I227" s="28"/>
      <c r="J227" s="16">
        <v>5</v>
      </c>
      <c r="K227" s="28">
        <f t="shared" ref="K227:K232" si="43">J227*4</f>
        <v>20</v>
      </c>
      <c r="L227" s="16">
        <f t="shared" ref="L227:L232" si="44">E227+G227+I227+K227</f>
        <v>65</v>
      </c>
      <c r="M227" s="29"/>
      <c r="N227" s="28">
        <f t="shared" ref="N227:N232" si="45">L227+M227</f>
        <v>65</v>
      </c>
    </row>
    <row r="228" spans="1:14" ht="12" customHeight="1" x14ac:dyDescent="0.25">
      <c r="A228" s="16">
        <f>A227+1</f>
        <v>2</v>
      </c>
      <c r="B228" s="26" t="s">
        <v>97</v>
      </c>
      <c r="C228" s="27">
        <v>29196</v>
      </c>
      <c r="D228" s="17">
        <v>7</v>
      </c>
      <c r="E228" s="28">
        <f t="shared" si="41"/>
        <v>21</v>
      </c>
      <c r="F228" s="16">
        <v>6</v>
      </c>
      <c r="G228" s="28">
        <f t="shared" si="42"/>
        <v>18</v>
      </c>
      <c r="H228" s="16"/>
      <c r="I228" s="28"/>
      <c r="J228" s="16">
        <v>4</v>
      </c>
      <c r="K228" s="28">
        <f t="shared" si="43"/>
        <v>16</v>
      </c>
      <c r="L228" s="16">
        <f t="shared" si="44"/>
        <v>55</v>
      </c>
      <c r="M228" s="29">
        <v>4</v>
      </c>
      <c r="N228" s="28">
        <f t="shared" si="45"/>
        <v>59</v>
      </c>
    </row>
    <row r="229" spans="1:14" ht="12" customHeight="1" x14ac:dyDescent="0.25">
      <c r="A229" s="16">
        <f>A228+1</f>
        <v>3</v>
      </c>
      <c r="B229" s="30" t="s">
        <v>164</v>
      </c>
      <c r="C229" s="27">
        <v>33672</v>
      </c>
      <c r="D229" s="17">
        <v>4</v>
      </c>
      <c r="E229" s="28">
        <f t="shared" si="41"/>
        <v>12</v>
      </c>
      <c r="F229" s="16">
        <v>5</v>
      </c>
      <c r="G229" s="28">
        <f t="shared" si="42"/>
        <v>15</v>
      </c>
      <c r="H229" s="16"/>
      <c r="I229" s="28"/>
      <c r="J229" s="16">
        <v>4</v>
      </c>
      <c r="K229" s="28">
        <f t="shared" si="43"/>
        <v>16</v>
      </c>
      <c r="L229" s="16">
        <f t="shared" si="44"/>
        <v>43</v>
      </c>
      <c r="M229" s="29"/>
      <c r="N229" s="28">
        <f t="shared" si="45"/>
        <v>43</v>
      </c>
    </row>
    <row r="230" spans="1:14" ht="12" customHeight="1" x14ac:dyDescent="0.25">
      <c r="A230" s="16">
        <f>A229+1</f>
        <v>4</v>
      </c>
      <c r="B230" s="26" t="s">
        <v>170</v>
      </c>
      <c r="C230" s="27">
        <v>30983</v>
      </c>
      <c r="D230" s="17">
        <v>6</v>
      </c>
      <c r="E230" s="28">
        <f t="shared" si="41"/>
        <v>18</v>
      </c>
      <c r="F230" s="16">
        <v>0</v>
      </c>
      <c r="G230" s="28">
        <f t="shared" si="42"/>
        <v>0</v>
      </c>
      <c r="H230" s="16"/>
      <c r="I230" s="28"/>
      <c r="J230" s="16">
        <v>6</v>
      </c>
      <c r="K230" s="28">
        <f t="shared" si="43"/>
        <v>24</v>
      </c>
      <c r="L230" s="16">
        <f t="shared" si="44"/>
        <v>42</v>
      </c>
      <c r="M230" s="29"/>
      <c r="N230" s="28">
        <f t="shared" si="45"/>
        <v>42</v>
      </c>
    </row>
    <row r="231" spans="1:14" ht="12" customHeight="1" x14ac:dyDescent="0.25">
      <c r="A231" s="16">
        <f>A230+1</f>
        <v>5</v>
      </c>
      <c r="B231" s="26" t="s">
        <v>180</v>
      </c>
      <c r="C231" s="27">
        <v>31586</v>
      </c>
      <c r="D231" s="17">
        <v>6</v>
      </c>
      <c r="E231" s="28">
        <f t="shared" si="41"/>
        <v>18</v>
      </c>
      <c r="F231" s="16">
        <v>2</v>
      </c>
      <c r="G231" s="28">
        <f t="shared" si="42"/>
        <v>6</v>
      </c>
      <c r="H231" s="16"/>
      <c r="I231" s="28"/>
      <c r="J231" s="16">
        <v>4</v>
      </c>
      <c r="K231" s="28">
        <f t="shared" si="43"/>
        <v>16</v>
      </c>
      <c r="L231" s="16">
        <f t="shared" si="44"/>
        <v>40</v>
      </c>
      <c r="M231" s="29"/>
      <c r="N231" s="28">
        <f t="shared" si="45"/>
        <v>40</v>
      </c>
    </row>
    <row r="232" spans="1:14" ht="12" customHeight="1" x14ac:dyDescent="0.25">
      <c r="A232" s="16">
        <f>A231+1</f>
        <v>6</v>
      </c>
      <c r="B232" s="26" t="s">
        <v>194</v>
      </c>
      <c r="C232" s="27">
        <v>29640</v>
      </c>
      <c r="D232" s="17">
        <v>6</v>
      </c>
      <c r="E232" s="28">
        <f t="shared" si="41"/>
        <v>18</v>
      </c>
      <c r="F232" s="16">
        <v>4</v>
      </c>
      <c r="G232" s="28">
        <f t="shared" si="42"/>
        <v>12</v>
      </c>
      <c r="H232" s="16"/>
      <c r="I232" s="28"/>
      <c r="J232" s="16">
        <v>2</v>
      </c>
      <c r="K232" s="28">
        <f t="shared" si="43"/>
        <v>8</v>
      </c>
      <c r="L232" s="16">
        <f t="shared" si="44"/>
        <v>38</v>
      </c>
      <c r="M232" s="29"/>
      <c r="N232" s="28">
        <f t="shared" si="45"/>
        <v>38</v>
      </c>
    </row>
    <row r="233" spans="1:14" ht="11.1" customHeight="1" x14ac:dyDescent="0.25">
      <c r="A233" s="34" t="s">
        <v>290</v>
      </c>
      <c r="B233" s="11"/>
      <c r="D233" s="37"/>
      <c r="E233" s="37"/>
      <c r="F233" s="37"/>
      <c r="G233" s="37"/>
      <c r="H233" s="37"/>
      <c r="I233" s="37"/>
      <c r="J233" s="37"/>
      <c r="K233" s="37"/>
      <c r="L233" s="37"/>
      <c r="M233" s="38"/>
      <c r="N233" s="37"/>
    </row>
    <row r="234" spans="1:14" ht="11.1" customHeight="1" x14ac:dyDescent="0.25">
      <c r="A234" s="34" t="s">
        <v>291</v>
      </c>
      <c r="B234" s="11"/>
      <c r="D234" s="37"/>
      <c r="E234" s="37"/>
      <c r="F234" s="37"/>
      <c r="G234" s="37"/>
      <c r="H234" s="37"/>
      <c r="I234" s="37"/>
      <c r="J234" s="37"/>
      <c r="K234" s="37"/>
      <c r="L234" s="37"/>
      <c r="M234" s="38"/>
      <c r="N234" s="37"/>
    </row>
    <row r="235" spans="1:14" ht="11.1" customHeight="1" x14ac:dyDescent="0.25">
      <c r="A235" s="34" t="s">
        <v>292</v>
      </c>
      <c r="B235" s="11"/>
      <c r="D235" s="37"/>
      <c r="E235" s="37"/>
      <c r="F235" s="37"/>
      <c r="G235" s="37"/>
      <c r="H235" s="37"/>
      <c r="I235" s="37"/>
      <c r="J235" s="37"/>
      <c r="K235" s="37"/>
      <c r="L235" s="37"/>
      <c r="M235" s="38"/>
      <c r="N235" s="37"/>
    </row>
    <row r="236" spans="1:14" ht="11.1" customHeight="1" x14ac:dyDescent="0.25">
      <c r="A236" s="34"/>
      <c r="B236" s="11"/>
      <c r="D236" s="37"/>
      <c r="E236" s="37"/>
      <c r="F236" s="37"/>
      <c r="G236" s="37"/>
      <c r="H236" s="37"/>
      <c r="I236" s="37"/>
      <c r="J236" s="37"/>
      <c r="K236" s="37"/>
      <c r="L236" s="37"/>
      <c r="M236" s="38"/>
      <c r="N236" s="37"/>
    </row>
    <row r="237" spans="1:14" ht="11.1" customHeight="1" x14ac:dyDescent="0.25">
      <c r="A237" s="34"/>
      <c r="B237" s="11"/>
      <c r="D237" s="37"/>
      <c r="E237" s="37"/>
      <c r="F237" s="37"/>
      <c r="G237" s="37"/>
      <c r="H237" s="37"/>
      <c r="I237" s="37"/>
      <c r="J237" s="37"/>
      <c r="K237" s="37"/>
      <c r="L237" s="37"/>
      <c r="M237" s="38"/>
      <c r="N237" s="37"/>
    </row>
    <row r="238" spans="1:14" ht="11.1" customHeight="1" x14ac:dyDescent="0.25">
      <c r="A238" s="34"/>
      <c r="B238" s="11"/>
      <c r="D238" s="37"/>
      <c r="E238" s="37"/>
      <c r="F238" s="37"/>
      <c r="G238" s="37"/>
      <c r="H238" s="37"/>
      <c r="I238" s="37"/>
      <c r="J238" s="37"/>
      <c r="K238" s="37"/>
      <c r="L238" s="37"/>
      <c r="M238" s="38"/>
      <c r="N238" s="37"/>
    </row>
    <row r="239" spans="1:14" ht="11.1" customHeight="1" x14ac:dyDescent="0.25">
      <c r="A239" s="34"/>
      <c r="B239" s="11"/>
      <c r="D239" s="37"/>
      <c r="E239" s="37"/>
      <c r="F239" s="37"/>
      <c r="G239" s="37"/>
      <c r="H239" s="37"/>
      <c r="I239" s="37"/>
      <c r="J239" s="37"/>
      <c r="K239" s="37"/>
      <c r="L239" s="37"/>
      <c r="M239" s="38"/>
      <c r="N239" s="37"/>
    </row>
    <row r="240" spans="1:14" ht="11.1" customHeight="1" x14ac:dyDescent="0.25">
      <c r="A240" s="34"/>
      <c r="B240" s="11"/>
      <c r="D240" s="37"/>
      <c r="E240" s="37"/>
      <c r="F240" s="37"/>
      <c r="G240" s="37"/>
      <c r="H240" s="37"/>
      <c r="I240" s="37"/>
      <c r="J240" s="37"/>
      <c r="K240" s="37"/>
      <c r="L240" s="37"/>
      <c r="M240" s="38"/>
      <c r="N240" s="37"/>
    </row>
    <row r="241" spans="1:14" ht="11.1" customHeight="1" x14ac:dyDescent="0.25">
      <c r="A241" s="34"/>
      <c r="B241" s="11"/>
      <c r="D241" s="37"/>
      <c r="E241" s="37"/>
      <c r="F241" s="37"/>
      <c r="G241" s="37"/>
      <c r="H241" s="37"/>
      <c r="I241" s="37"/>
      <c r="J241" s="37"/>
      <c r="K241" s="37"/>
      <c r="L241" s="37"/>
      <c r="M241" s="38"/>
      <c r="N241" s="37"/>
    </row>
    <row r="242" spans="1:14" ht="11.1" customHeight="1" x14ac:dyDescent="0.25">
      <c r="A242" s="34"/>
      <c r="B242" s="11"/>
      <c r="D242" s="37"/>
      <c r="E242" s="37"/>
      <c r="F242" s="37"/>
      <c r="G242" s="37"/>
      <c r="H242" s="37"/>
      <c r="I242" s="37"/>
      <c r="J242" s="37"/>
      <c r="K242" s="37"/>
      <c r="L242" s="37"/>
      <c r="M242" s="38"/>
      <c r="N242" s="37"/>
    </row>
    <row r="243" spans="1:14" ht="11.1" customHeight="1" x14ac:dyDescent="0.25">
      <c r="A243" s="34"/>
      <c r="B243" s="11"/>
      <c r="D243" s="37"/>
      <c r="E243" s="37"/>
      <c r="F243" s="37"/>
      <c r="G243" s="37"/>
      <c r="H243" s="37"/>
      <c r="I243" s="37"/>
      <c r="J243" s="37"/>
      <c r="K243" s="37"/>
      <c r="L243" s="37"/>
      <c r="M243" s="38"/>
      <c r="N243" s="37"/>
    </row>
    <row r="244" spans="1:14" x14ac:dyDescent="0.25">
      <c r="A244" s="15" t="s">
        <v>282</v>
      </c>
      <c r="B244" s="13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24"/>
      <c r="N244" s="14"/>
    </row>
    <row r="245" spans="1:14" x14ac:dyDescent="0.25">
      <c r="A245" s="50" t="s">
        <v>11</v>
      </c>
      <c r="B245" s="50" t="s">
        <v>6</v>
      </c>
      <c r="C245" s="50" t="s">
        <v>81</v>
      </c>
      <c r="D245" s="53" t="s">
        <v>8</v>
      </c>
      <c r="E245" s="58"/>
      <c r="F245" s="58"/>
      <c r="G245" s="58"/>
      <c r="H245" s="58"/>
      <c r="I245" s="58"/>
      <c r="J245" s="58"/>
      <c r="K245" s="58"/>
      <c r="L245" s="54"/>
      <c r="M245" s="55" t="s">
        <v>10</v>
      </c>
      <c r="N245" s="50" t="s">
        <v>2</v>
      </c>
    </row>
    <row r="246" spans="1:14" x14ac:dyDescent="0.25">
      <c r="A246" s="51"/>
      <c r="B246" s="51"/>
      <c r="C246" s="51"/>
      <c r="D246" s="53" t="s">
        <v>82</v>
      </c>
      <c r="E246" s="54"/>
      <c r="F246" s="53" t="s">
        <v>83</v>
      </c>
      <c r="G246" s="54"/>
      <c r="H246" s="16" t="s">
        <v>7</v>
      </c>
      <c r="I246" s="16"/>
      <c r="J246" s="53" t="s">
        <v>7</v>
      </c>
      <c r="K246" s="54"/>
      <c r="L246" s="35" t="s">
        <v>9</v>
      </c>
      <c r="M246" s="56"/>
      <c r="N246" s="51"/>
    </row>
    <row r="247" spans="1:14" x14ac:dyDescent="0.25">
      <c r="A247" s="52"/>
      <c r="B247" s="52"/>
      <c r="C247" s="52"/>
      <c r="D247" s="16" t="s">
        <v>84</v>
      </c>
      <c r="E247" s="16" t="s">
        <v>85</v>
      </c>
      <c r="F247" s="16" t="s">
        <v>84</v>
      </c>
      <c r="G247" s="16" t="s">
        <v>85</v>
      </c>
      <c r="H247" s="16" t="s">
        <v>84</v>
      </c>
      <c r="I247" s="16" t="s">
        <v>85</v>
      </c>
      <c r="J247" s="16" t="s">
        <v>84</v>
      </c>
      <c r="K247" s="16" t="s">
        <v>85</v>
      </c>
      <c r="L247" s="36"/>
      <c r="M247" s="57"/>
      <c r="N247" s="52"/>
    </row>
    <row r="248" spans="1:14" ht="12" customHeight="1" x14ac:dyDescent="0.25">
      <c r="A248" s="16">
        <v>1</v>
      </c>
      <c r="B248" s="30" t="s">
        <v>125</v>
      </c>
      <c r="C248" s="27">
        <v>31485</v>
      </c>
      <c r="D248" s="16">
        <v>6</v>
      </c>
      <c r="E248" s="28">
        <f>D248*3</f>
        <v>18</v>
      </c>
      <c r="F248" s="16">
        <v>4</v>
      </c>
      <c r="G248" s="28">
        <f>F248*3</f>
        <v>12</v>
      </c>
      <c r="H248" s="16"/>
      <c r="I248" s="28"/>
      <c r="J248" s="16">
        <v>5</v>
      </c>
      <c r="K248" s="28">
        <f>J248*4</f>
        <v>20</v>
      </c>
      <c r="L248" s="16">
        <f>E248+G248+I248+K248</f>
        <v>50</v>
      </c>
      <c r="M248" s="29"/>
      <c r="N248" s="28">
        <f>L248+M248</f>
        <v>50</v>
      </c>
    </row>
    <row r="249" spans="1:14" ht="12" customHeight="1" x14ac:dyDescent="0.25">
      <c r="A249" s="16">
        <f>A248+1</f>
        <v>2</v>
      </c>
      <c r="B249" s="30" t="s">
        <v>143</v>
      </c>
      <c r="C249" s="27">
        <v>25786</v>
      </c>
      <c r="D249" s="16">
        <v>5</v>
      </c>
      <c r="E249" s="28">
        <f>D249*3</f>
        <v>15</v>
      </c>
      <c r="F249" s="16">
        <v>3</v>
      </c>
      <c r="G249" s="28">
        <f>F249*3</f>
        <v>9</v>
      </c>
      <c r="H249" s="16"/>
      <c r="I249" s="28"/>
      <c r="J249" s="16">
        <v>4</v>
      </c>
      <c r="K249" s="28">
        <f>J249*4</f>
        <v>16</v>
      </c>
      <c r="L249" s="16">
        <f>E249+G249+I249+K249</f>
        <v>40</v>
      </c>
      <c r="M249" s="29">
        <v>5</v>
      </c>
      <c r="N249" s="28">
        <f>L249+M249</f>
        <v>45</v>
      </c>
    </row>
    <row r="250" spans="1:14" ht="11.1" customHeight="1" x14ac:dyDescent="0.25">
      <c r="A250" s="34" t="s">
        <v>290</v>
      </c>
      <c r="B250" s="11"/>
      <c r="D250" s="37"/>
      <c r="E250" s="37"/>
      <c r="F250" s="37"/>
      <c r="G250" s="37"/>
      <c r="H250" s="37"/>
      <c r="I250" s="37"/>
      <c r="J250" s="37"/>
      <c r="K250" s="37"/>
      <c r="L250" s="37"/>
      <c r="M250" s="38"/>
      <c r="N250" s="37"/>
    </row>
    <row r="251" spans="1:14" ht="11.1" customHeight="1" x14ac:dyDescent="0.25">
      <c r="A251" s="34" t="s">
        <v>291</v>
      </c>
      <c r="B251" s="11"/>
      <c r="D251" s="37"/>
      <c r="E251" s="37"/>
      <c r="F251" s="37"/>
      <c r="G251" s="37"/>
      <c r="H251" s="37"/>
      <c r="I251" s="37"/>
      <c r="J251" s="37"/>
      <c r="K251" s="37"/>
      <c r="L251" s="37"/>
      <c r="M251" s="38"/>
      <c r="N251" s="37"/>
    </row>
    <row r="252" spans="1:14" ht="11.1" customHeight="1" x14ac:dyDescent="0.25">
      <c r="A252" s="34" t="s">
        <v>292</v>
      </c>
      <c r="B252" s="11"/>
      <c r="D252" s="37"/>
      <c r="E252" s="37"/>
      <c r="F252" s="37"/>
      <c r="G252" s="37"/>
      <c r="H252" s="37"/>
      <c r="I252" s="37"/>
      <c r="J252" s="37"/>
      <c r="K252" s="37"/>
      <c r="L252" s="37"/>
      <c r="M252" s="38"/>
      <c r="N252" s="37"/>
    </row>
    <row r="253" spans="1:14" ht="11.1" customHeight="1" x14ac:dyDescent="0.25">
      <c r="A253" s="34"/>
      <c r="B253" s="11"/>
      <c r="D253" s="37"/>
      <c r="E253" s="37"/>
      <c r="F253" s="37"/>
      <c r="G253" s="37"/>
      <c r="H253" s="37"/>
      <c r="I253" s="37"/>
      <c r="J253" s="37"/>
      <c r="K253" s="37"/>
      <c r="L253" s="37"/>
      <c r="M253" s="38"/>
      <c r="N253" s="37"/>
    </row>
    <row r="254" spans="1:14" x14ac:dyDescent="0.25">
      <c r="D254" s="32"/>
      <c r="E254" s="32"/>
      <c r="F254" s="32"/>
      <c r="G254" s="32"/>
      <c r="H254" s="32"/>
      <c r="I254" s="32"/>
      <c r="J254" s="32"/>
      <c r="K254" s="32"/>
      <c r="L254" s="32"/>
      <c r="M254" s="23"/>
      <c r="N254" s="11"/>
    </row>
    <row r="255" spans="1:14" x14ac:dyDescent="0.25">
      <c r="A255" s="15" t="s">
        <v>283</v>
      </c>
      <c r="B255" s="13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24"/>
      <c r="N255" s="14"/>
    </row>
    <row r="256" spans="1:14" x14ac:dyDescent="0.25">
      <c r="A256" s="50" t="s">
        <v>11</v>
      </c>
      <c r="B256" s="50" t="s">
        <v>6</v>
      </c>
      <c r="C256" s="50" t="s">
        <v>81</v>
      </c>
      <c r="D256" s="53" t="s">
        <v>8</v>
      </c>
      <c r="E256" s="58"/>
      <c r="F256" s="58"/>
      <c r="G256" s="58"/>
      <c r="H256" s="58"/>
      <c r="I256" s="58"/>
      <c r="J256" s="58"/>
      <c r="K256" s="58"/>
      <c r="L256" s="54"/>
      <c r="M256" s="55" t="s">
        <v>10</v>
      </c>
      <c r="N256" s="50" t="s">
        <v>2</v>
      </c>
    </row>
    <row r="257" spans="1:14" x14ac:dyDescent="0.25">
      <c r="A257" s="51"/>
      <c r="B257" s="51"/>
      <c r="C257" s="51"/>
      <c r="D257" s="53" t="s">
        <v>82</v>
      </c>
      <c r="E257" s="54"/>
      <c r="F257" s="53" t="s">
        <v>83</v>
      </c>
      <c r="G257" s="54"/>
      <c r="H257" s="16" t="s">
        <v>7</v>
      </c>
      <c r="I257" s="16"/>
      <c r="J257" s="53" t="s">
        <v>7</v>
      </c>
      <c r="K257" s="54"/>
      <c r="L257" s="35" t="s">
        <v>9</v>
      </c>
      <c r="M257" s="56"/>
      <c r="N257" s="51"/>
    </row>
    <row r="258" spans="1:14" x14ac:dyDescent="0.25">
      <c r="A258" s="52"/>
      <c r="B258" s="52"/>
      <c r="C258" s="52"/>
      <c r="D258" s="16" t="s">
        <v>84</v>
      </c>
      <c r="E258" s="16" t="s">
        <v>85</v>
      </c>
      <c r="F258" s="16" t="s">
        <v>84</v>
      </c>
      <c r="G258" s="16" t="s">
        <v>85</v>
      </c>
      <c r="H258" s="16" t="s">
        <v>84</v>
      </c>
      <c r="I258" s="16" t="s">
        <v>85</v>
      </c>
      <c r="J258" s="16" t="s">
        <v>84</v>
      </c>
      <c r="K258" s="16" t="s">
        <v>85</v>
      </c>
      <c r="L258" s="36"/>
      <c r="M258" s="57"/>
      <c r="N258" s="52"/>
    </row>
    <row r="259" spans="1:14" ht="12" customHeight="1" x14ac:dyDescent="0.25">
      <c r="A259" s="16">
        <v>1</v>
      </c>
      <c r="B259" s="30" t="s">
        <v>178</v>
      </c>
      <c r="C259" s="27">
        <v>34248</v>
      </c>
      <c r="D259" s="16">
        <v>3</v>
      </c>
      <c r="E259" s="28">
        <f>D259*3</f>
        <v>9</v>
      </c>
      <c r="F259" s="16">
        <v>5</v>
      </c>
      <c r="G259" s="28">
        <f>F259*3</f>
        <v>15</v>
      </c>
      <c r="H259" s="16"/>
      <c r="I259" s="28"/>
      <c r="J259" s="16">
        <v>3</v>
      </c>
      <c r="K259" s="28">
        <f>J259*4</f>
        <v>12</v>
      </c>
      <c r="L259" s="16">
        <f>E259+G259+I259+K259</f>
        <v>36</v>
      </c>
      <c r="M259" s="29">
        <v>2</v>
      </c>
      <c r="N259" s="28">
        <f>L259+M259</f>
        <v>38</v>
      </c>
    </row>
    <row r="260" spans="1:14" ht="11.1" customHeight="1" x14ac:dyDescent="0.25">
      <c r="A260" s="34" t="s">
        <v>290</v>
      </c>
      <c r="B260" s="11"/>
      <c r="D260" s="37"/>
      <c r="E260" s="37"/>
      <c r="F260" s="37"/>
      <c r="G260" s="37"/>
      <c r="H260" s="37"/>
      <c r="I260" s="37"/>
      <c r="J260" s="37"/>
      <c r="K260" s="37"/>
      <c r="L260" s="37"/>
      <c r="M260" s="38"/>
      <c r="N260" s="37"/>
    </row>
    <row r="261" spans="1:14" ht="11.1" customHeight="1" x14ac:dyDescent="0.25">
      <c r="A261" s="34" t="s">
        <v>291</v>
      </c>
      <c r="B261" s="11"/>
      <c r="D261" s="37"/>
      <c r="E261" s="37"/>
      <c r="F261" s="37"/>
      <c r="G261" s="37"/>
      <c r="H261" s="37"/>
      <c r="I261" s="37"/>
      <c r="J261" s="37"/>
      <c r="K261" s="37"/>
      <c r="L261" s="37"/>
      <c r="M261" s="38"/>
      <c r="N261" s="37"/>
    </row>
    <row r="262" spans="1:14" ht="11.1" customHeight="1" x14ac:dyDescent="0.25">
      <c r="A262" s="34" t="s">
        <v>292</v>
      </c>
      <c r="B262" s="11"/>
      <c r="D262" s="37"/>
      <c r="E262" s="37"/>
      <c r="F262" s="37"/>
      <c r="G262" s="37"/>
      <c r="H262" s="37"/>
      <c r="I262" s="37"/>
      <c r="J262" s="37"/>
      <c r="K262" s="37"/>
      <c r="L262" s="37"/>
      <c r="M262" s="38"/>
      <c r="N262" s="37"/>
    </row>
    <row r="263" spans="1:14" x14ac:dyDescent="0.25">
      <c r="C263" s="33" t="s">
        <v>297</v>
      </c>
      <c r="D263" s="32"/>
      <c r="E263" s="32"/>
      <c r="F263" s="32"/>
      <c r="G263" s="32"/>
      <c r="H263" s="32"/>
      <c r="I263" s="32"/>
      <c r="J263" s="32"/>
      <c r="K263" s="32"/>
      <c r="L263" s="32"/>
      <c r="M263" s="23"/>
      <c r="N263" s="11"/>
    </row>
    <row r="264" spans="1:14" x14ac:dyDescent="0.25">
      <c r="D264" s="32"/>
      <c r="E264" s="32"/>
      <c r="F264" s="32"/>
      <c r="G264" s="32"/>
      <c r="H264" s="32"/>
      <c r="I264" s="32"/>
      <c r="J264" s="32"/>
      <c r="K264" s="32"/>
      <c r="L264" s="32"/>
      <c r="M264" s="23"/>
      <c r="N264" s="11"/>
    </row>
    <row r="265" spans="1:14" x14ac:dyDescent="0.25">
      <c r="D265" s="32"/>
      <c r="E265" s="32"/>
      <c r="F265" s="32"/>
      <c r="G265" s="32"/>
      <c r="H265" s="32"/>
      <c r="I265" s="32"/>
      <c r="J265" s="32"/>
      <c r="K265" s="32"/>
      <c r="L265" s="32"/>
      <c r="M265" s="23"/>
      <c r="N265" s="11"/>
    </row>
    <row r="266" spans="1:14" x14ac:dyDescent="0.25">
      <c r="B266" s="33" t="s">
        <v>293</v>
      </c>
      <c r="C266" s="33" t="s">
        <v>294</v>
      </c>
      <c r="D266" s="32"/>
      <c r="E266" s="32"/>
      <c r="F266" s="32"/>
      <c r="G266" s="32"/>
      <c r="H266" s="32"/>
      <c r="I266" s="32"/>
      <c r="J266" s="32"/>
      <c r="K266" s="32"/>
      <c r="L266" s="32"/>
      <c r="M266" s="23"/>
      <c r="N266" s="11"/>
    </row>
    <row r="267" spans="1:14" x14ac:dyDescent="0.25">
      <c r="B267" s="33" t="s">
        <v>295</v>
      </c>
      <c r="C267" s="13" t="s">
        <v>296</v>
      </c>
      <c r="D267" s="32"/>
      <c r="E267" s="32"/>
      <c r="F267" s="32"/>
      <c r="G267" s="32"/>
      <c r="H267" s="32"/>
      <c r="I267" s="32"/>
      <c r="J267" s="32"/>
      <c r="K267" s="32"/>
      <c r="L267" s="32"/>
      <c r="M267" s="23"/>
      <c r="N267" s="11"/>
    </row>
    <row r="268" spans="1:14" x14ac:dyDescent="0.25">
      <c r="D268" s="32"/>
      <c r="E268" s="32"/>
      <c r="F268" s="32"/>
      <c r="G268" s="32"/>
      <c r="H268" s="32"/>
      <c r="I268" s="32"/>
      <c r="J268" s="32"/>
      <c r="K268" s="32"/>
      <c r="L268" s="32"/>
      <c r="M268" s="23"/>
      <c r="N268" s="11"/>
    </row>
    <row r="269" spans="1:14" x14ac:dyDescent="0.25">
      <c r="D269" s="32"/>
      <c r="E269" s="32"/>
      <c r="F269" s="32"/>
      <c r="G269" s="32"/>
      <c r="H269" s="32"/>
      <c r="I269" s="32"/>
      <c r="J269" s="32"/>
      <c r="K269" s="32"/>
      <c r="L269" s="32"/>
      <c r="M269" s="23"/>
      <c r="N269" s="11"/>
    </row>
    <row r="270" spans="1:14" x14ac:dyDescent="0.25">
      <c r="D270" s="32"/>
      <c r="E270" s="32"/>
      <c r="F270" s="32"/>
      <c r="G270" s="32"/>
      <c r="H270" s="32"/>
      <c r="I270" s="32"/>
      <c r="J270" s="32"/>
      <c r="K270" s="32"/>
      <c r="L270" s="32"/>
      <c r="M270" s="23"/>
      <c r="N270" s="11"/>
    </row>
    <row r="271" spans="1:14" x14ac:dyDescent="0.25">
      <c r="D271" s="32"/>
      <c r="E271" s="32"/>
      <c r="F271" s="32"/>
      <c r="G271" s="32"/>
      <c r="H271" s="32"/>
      <c r="I271" s="32"/>
      <c r="J271" s="32"/>
      <c r="K271" s="32"/>
      <c r="L271" s="32"/>
      <c r="M271" s="23"/>
      <c r="N271" s="11"/>
    </row>
  </sheetData>
  <sortState ref="B175:C181">
    <sortCondition ref="B175"/>
  </sortState>
  <mergeCells count="97">
    <mergeCell ref="D245:L245"/>
    <mergeCell ref="N190:N197"/>
    <mergeCell ref="D190:L197"/>
    <mergeCell ref="M224:M226"/>
    <mergeCell ref="N224:N226"/>
    <mergeCell ref="D225:E225"/>
    <mergeCell ref="F225:G225"/>
    <mergeCell ref="J225:K225"/>
    <mergeCell ref="N212:N214"/>
    <mergeCell ref="D213:E213"/>
    <mergeCell ref="F213:G213"/>
    <mergeCell ref="J213:K213"/>
    <mergeCell ref="A245:A247"/>
    <mergeCell ref="B245:B247"/>
    <mergeCell ref="C245:C247"/>
    <mergeCell ref="A224:A226"/>
    <mergeCell ref="B224:B226"/>
    <mergeCell ref="C224:C226"/>
    <mergeCell ref="D224:L224"/>
    <mergeCell ref="M245:M247"/>
    <mergeCell ref="N245:N247"/>
    <mergeCell ref="D246:E246"/>
    <mergeCell ref="F246:G246"/>
    <mergeCell ref="J246:K246"/>
    <mergeCell ref="A212:A214"/>
    <mergeCell ref="B212:B214"/>
    <mergeCell ref="C212:C214"/>
    <mergeCell ref="D212:L212"/>
    <mergeCell ref="M212:M214"/>
    <mergeCell ref="A7:A9"/>
    <mergeCell ref="B7:B9"/>
    <mergeCell ref="C7:C9"/>
    <mergeCell ref="D7:L7"/>
    <mergeCell ref="D8:E8"/>
    <mergeCell ref="F8:G8"/>
    <mergeCell ref="J8:K8"/>
    <mergeCell ref="D36:L36"/>
    <mergeCell ref="M36:M38"/>
    <mergeCell ref="M7:M9"/>
    <mergeCell ref="N7:N9"/>
    <mergeCell ref="B1:N1"/>
    <mergeCell ref="B2:N2"/>
    <mergeCell ref="B3:N3"/>
    <mergeCell ref="B4:N4"/>
    <mergeCell ref="B5:N5"/>
    <mergeCell ref="N36:N38"/>
    <mergeCell ref="D37:E37"/>
    <mergeCell ref="F37:G37"/>
    <mergeCell ref="J37:K37"/>
    <mergeCell ref="A71:A73"/>
    <mergeCell ref="B71:B73"/>
    <mergeCell ref="C71:C73"/>
    <mergeCell ref="D71:L71"/>
    <mergeCell ref="M71:M73"/>
    <mergeCell ref="N71:N73"/>
    <mergeCell ref="D72:E72"/>
    <mergeCell ref="F72:G72"/>
    <mergeCell ref="J72:K72"/>
    <mergeCell ref="A36:A38"/>
    <mergeCell ref="B36:B38"/>
    <mergeCell ref="C36:C38"/>
    <mergeCell ref="A106:A108"/>
    <mergeCell ref="B106:B108"/>
    <mergeCell ref="C106:C108"/>
    <mergeCell ref="D106:L106"/>
    <mergeCell ref="M106:M108"/>
    <mergeCell ref="A140:A142"/>
    <mergeCell ref="B140:B142"/>
    <mergeCell ref="C140:C142"/>
    <mergeCell ref="D140:L140"/>
    <mergeCell ref="M140:M142"/>
    <mergeCell ref="D141:E141"/>
    <mergeCell ref="F141:G141"/>
    <mergeCell ref="J141:K141"/>
    <mergeCell ref="D174:L174"/>
    <mergeCell ref="M174:M176"/>
    <mergeCell ref="N106:N108"/>
    <mergeCell ref="D107:E107"/>
    <mergeCell ref="F107:G107"/>
    <mergeCell ref="J107:K107"/>
    <mergeCell ref="N140:N142"/>
    <mergeCell ref="C256:C258"/>
    <mergeCell ref="B256:B258"/>
    <mergeCell ref="A256:A258"/>
    <mergeCell ref="N174:N176"/>
    <mergeCell ref="D175:E175"/>
    <mergeCell ref="F175:G175"/>
    <mergeCell ref="J175:K175"/>
    <mergeCell ref="J257:K257"/>
    <mergeCell ref="F257:G257"/>
    <mergeCell ref="D257:E257"/>
    <mergeCell ref="N256:N258"/>
    <mergeCell ref="M256:M258"/>
    <mergeCell ref="D256:L256"/>
    <mergeCell ref="A174:A176"/>
    <mergeCell ref="B174:B176"/>
    <mergeCell ref="C174:C176"/>
  </mergeCells>
  <pageMargins left="0.51181102362204722" right="0.51181102362204722" top="0.78740157480314965" bottom="0.78740157480314965" header="0.31496062992125984" footer="0.31496062992125984"/>
  <pageSetup paperSize="9" orientation="landscape" horizontalDpi="0" verticalDpi="0" r:id="rId1"/>
  <headerFooter>
    <oddHeader xml:space="preserve">&amp;C
</oddHeader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6"/>
  <sheetViews>
    <sheetView topLeftCell="A167" workbookViewId="0">
      <selection activeCell="B188" sqref="B188"/>
    </sheetView>
  </sheetViews>
  <sheetFormatPr defaultRowHeight="15" x14ac:dyDescent="0.25"/>
  <cols>
    <col min="1" max="1" width="9.140625" style="21"/>
  </cols>
  <sheetData>
    <row r="1" spans="1:2" ht="15.75" thickBot="1" x14ac:dyDescent="0.3">
      <c r="A1" s="19"/>
      <c r="B1" s="22">
        <f t="shared" ref="B1:B64" si="0">A1</f>
        <v>0</v>
      </c>
    </row>
    <row r="2" spans="1:2" ht="15.75" thickBot="1" x14ac:dyDescent="0.3">
      <c r="A2" s="18"/>
      <c r="B2" s="22">
        <f t="shared" si="0"/>
        <v>0</v>
      </c>
    </row>
    <row r="3" spans="1:2" ht="15.75" thickBot="1" x14ac:dyDescent="0.3">
      <c r="A3" s="18"/>
      <c r="B3" s="22">
        <f t="shared" si="0"/>
        <v>0</v>
      </c>
    </row>
    <row r="4" spans="1:2" ht="15.75" thickBot="1" x14ac:dyDescent="0.3">
      <c r="A4" s="18" t="s">
        <v>276</v>
      </c>
      <c r="B4" s="22" t="str">
        <f t="shared" si="0"/>
        <v>4.0</v>
      </c>
    </row>
    <row r="5" spans="1:2" ht="15.75" thickBot="1" x14ac:dyDescent="0.3">
      <c r="A5" s="18"/>
      <c r="B5" s="22">
        <f t="shared" si="0"/>
        <v>0</v>
      </c>
    </row>
    <row r="6" spans="1:2" ht="15.75" thickBot="1" x14ac:dyDescent="0.3">
      <c r="A6" s="18"/>
      <c r="B6" s="22">
        <f t="shared" si="0"/>
        <v>0</v>
      </c>
    </row>
    <row r="7" spans="1:2" ht="15.75" thickBot="1" x14ac:dyDescent="0.3">
      <c r="A7" s="18"/>
      <c r="B7" s="22">
        <f t="shared" si="0"/>
        <v>0</v>
      </c>
    </row>
    <row r="8" spans="1:2" ht="15.75" thickBot="1" x14ac:dyDescent="0.3">
      <c r="A8" s="18"/>
      <c r="B8" s="22">
        <f t="shared" si="0"/>
        <v>0</v>
      </c>
    </row>
    <row r="9" spans="1:2" ht="15.75" thickBot="1" x14ac:dyDescent="0.3">
      <c r="A9" s="18"/>
      <c r="B9" s="22">
        <f t="shared" si="0"/>
        <v>0</v>
      </c>
    </row>
    <row r="10" spans="1:2" ht="15.75" thickBot="1" x14ac:dyDescent="0.3">
      <c r="A10" s="18"/>
      <c r="B10" s="22">
        <f t="shared" si="0"/>
        <v>0</v>
      </c>
    </row>
    <row r="11" spans="1:2" ht="15.75" thickBot="1" x14ac:dyDescent="0.3">
      <c r="A11" s="18"/>
      <c r="B11" s="22">
        <f t="shared" si="0"/>
        <v>0</v>
      </c>
    </row>
    <row r="12" spans="1:2" ht="15.75" thickBot="1" x14ac:dyDescent="0.3">
      <c r="A12" s="18" t="s">
        <v>276</v>
      </c>
      <c r="B12" s="22" t="str">
        <f t="shared" si="0"/>
        <v>4.0</v>
      </c>
    </row>
    <row r="13" spans="1:2" ht="15.75" thickBot="1" x14ac:dyDescent="0.3">
      <c r="A13" s="18"/>
      <c r="B13" s="22">
        <f t="shared" si="0"/>
        <v>0</v>
      </c>
    </row>
    <row r="14" spans="1:2" ht="15.75" thickBot="1" x14ac:dyDescent="0.3">
      <c r="A14" s="18"/>
      <c r="B14" s="22">
        <f t="shared" si="0"/>
        <v>0</v>
      </c>
    </row>
    <row r="15" spans="1:2" ht="15.75" thickBot="1" x14ac:dyDescent="0.3">
      <c r="A15" s="18"/>
      <c r="B15" s="22">
        <f t="shared" si="0"/>
        <v>0</v>
      </c>
    </row>
    <row r="16" spans="1:2" ht="15.75" thickBot="1" x14ac:dyDescent="0.3">
      <c r="A16" s="18"/>
      <c r="B16" s="22">
        <f t="shared" si="0"/>
        <v>0</v>
      </c>
    </row>
    <row r="17" spans="1:2" ht="15.75" thickBot="1" x14ac:dyDescent="0.3">
      <c r="A17" s="18"/>
      <c r="B17" s="22">
        <f t="shared" si="0"/>
        <v>0</v>
      </c>
    </row>
    <row r="18" spans="1:2" ht="15.75" thickBot="1" x14ac:dyDescent="0.3">
      <c r="A18" s="18"/>
      <c r="B18" s="22">
        <f t="shared" si="0"/>
        <v>0</v>
      </c>
    </row>
    <row r="19" spans="1:2" ht="15.75" thickBot="1" x14ac:dyDescent="0.3">
      <c r="A19" s="18"/>
      <c r="B19" s="22">
        <f t="shared" si="0"/>
        <v>0</v>
      </c>
    </row>
    <row r="20" spans="1:2" ht="15.75" thickBot="1" x14ac:dyDescent="0.3">
      <c r="A20" s="18"/>
      <c r="B20" s="22">
        <f t="shared" si="0"/>
        <v>0</v>
      </c>
    </row>
    <row r="21" spans="1:2" ht="15.75" thickBot="1" x14ac:dyDescent="0.3">
      <c r="A21" s="18"/>
      <c r="B21" s="22">
        <f t="shared" si="0"/>
        <v>0</v>
      </c>
    </row>
    <row r="22" spans="1:2" ht="15.75" thickBot="1" x14ac:dyDescent="0.3">
      <c r="A22" s="18" t="s">
        <v>277</v>
      </c>
      <c r="B22" s="22" t="str">
        <f t="shared" si="0"/>
        <v>1.0</v>
      </c>
    </row>
    <row r="23" spans="1:2" ht="15.75" thickBot="1" x14ac:dyDescent="0.3">
      <c r="A23" s="18"/>
      <c r="B23" s="22">
        <f t="shared" si="0"/>
        <v>0</v>
      </c>
    </row>
    <row r="24" spans="1:2" ht="15.75" thickBot="1" x14ac:dyDescent="0.3">
      <c r="A24" s="18"/>
      <c r="B24" s="22">
        <f t="shared" si="0"/>
        <v>0</v>
      </c>
    </row>
    <row r="25" spans="1:2" ht="15.75" thickBot="1" x14ac:dyDescent="0.3">
      <c r="A25" s="18"/>
      <c r="B25" s="22">
        <f t="shared" si="0"/>
        <v>0</v>
      </c>
    </row>
    <row r="26" spans="1:2" ht="15.75" thickBot="1" x14ac:dyDescent="0.3">
      <c r="A26" s="18"/>
      <c r="B26" s="22">
        <f t="shared" si="0"/>
        <v>0</v>
      </c>
    </row>
    <row r="27" spans="1:2" ht="15.75" thickBot="1" x14ac:dyDescent="0.3">
      <c r="A27" s="18"/>
      <c r="B27" s="22">
        <f t="shared" si="0"/>
        <v>0</v>
      </c>
    </row>
    <row r="28" spans="1:2" ht="15.75" thickBot="1" x14ac:dyDescent="0.3">
      <c r="A28" s="18"/>
      <c r="B28" s="22">
        <f t="shared" si="0"/>
        <v>0</v>
      </c>
    </row>
    <row r="29" spans="1:2" ht="15.75" thickBot="1" x14ac:dyDescent="0.3">
      <c r="A29" s="18"/>
      <c r="B29" s="22">
        <f t="shared" si="0"/>
        <v>0</v>
      </c>
    </row>
    <row r="30" spans="1:2" ht="15.75" thickBot="1" x14ac:dyDescent="0.3">
      <c r="A30" s="18"/>
      <c r="B30" s="22">
        <f t="shared" si="0"/>
        <v>0</v>
      </c>
    </row>
    <row r="31" spans="1:2" ht="15.75" thickBot="1" x14ac:dyDescent="0.3">
      <c r="A31" s="18"/>
      <c r="B31" s="22">
        <f t="shared" si="0"/>
        <v>0</v>
      </c>
    </row>
    <row r="32" spans="1:2" ht="15.75" thickBot="1" x14ac:dyDescent="0.3">
      <c r="A32" s="18"/>
      <c r="B32" s="22">
        <f t="shared" si="0"/>
        <v>0</v>
      </c>
    </row>
    <row r="33" spans="1:2" ht="15.75" thickBot="1" x14ac:dyDescent="0.3">
      <c r="A33" s="18" t="s">
        <v>277</v>
      </c>
      <c r="B33" s="22" t="str">
        <f t="shared" si="0"/>
        <v>1.0</v>
      </c>
    </row>
    <row r="34" spans="1:2" ht="15.75" thickBot="1" x14ac:dyDescent="0.3">
      <c r="A34" s="18"/>
      <c r="B34" s="22">
        <f t="shared" si="0"/>
        <v>0</v>
      </c>
    </row>
    <row r="35" spans="1:2" ht="15.75" thickBot="1" x14ac:dyDescent="0.3">
      <c r="A35" s="18" t="s">
        <v>278</v>
      </c>
      <c r="B35" s="22" t="str">
        <f t="shared" si="0"/>
        <v>3.0</v>
      </c>
    </row>
    <row r="36" spans="1:2" ht="15.75" thickBot="1" x14ac:dyDescent="0.3">
      <c r="A36" s="18"/>
      <c r="B36" s="22">
        <f t="shared" si="0"/>
        <v>0</v>
      </c>
    </row>
    <row r="37" spans="1:2" ht="15.75" thickBot="1" x14ac:dyDescent="0.3">
      <c r="A37" s="18"/>
      <c r="B37" s="22">
        <f t="shared" si="0"/>
        <v>0</v>
      </c>
    </row>
    <row r="38" spans="1:2" ht="15.75" thickBot="1" x14ac:dyDescent="0.3">
      <c r="A38" s="18"/>
      <c r="B38" s="22">
        <f t="shared" si="0"/>
        <v>0</v>
      </c>
    </row>
    <row r="39" spans="1:2" ht="15.75" thickBot="1" x14ac:dyDescent="0.3">
      <c r="A39" s="18"/>
      <c r="B39" s="22">
        <f t="shared" si="0"/>
        <v>0</v>
      </c>
    </row>
    <row r="40" spans="1:2" ht="15.75" thickBot="1" x14ac:dyDescent="0.3">
      <c r="A40" s="18"/>
      <c r="B40" s="22">
        <f t="shared" si="0"/>
        <v>0</v>
      </c>
    </row>
    <row r="41" spans="1:2" ht="15.75" thickBot="1" x14ac:dyDescent="0.3">
      <c r="A41" s="18"/>
      <c r="B41" s="22">
        <f t="shared" si="0"/>
        <v>0</v>
      </c>
    </row>
    <row r="42" spans="1:2" ht="15.75" thickBot="1" x14ac:dyDescent="0.3">
      <c r="A42" s="18"/>
      <c r="B42" s="22">
        <f t="shared" si="0"/>
        <v>0</v>
      </c>
    </row>
    <row r="43" spans="1:2" ht="15.75" thickBot="1" x14ac:dyDescent="0.3">
      <c r="A43" s="18"/>
      <c r="B43" s="22">
        <f t="shared" si="0"/>
        <v>0</v>
      </c>
    </row>
    <row r="44" spans="1:2" ht="15.75" thickBot="1" x14ac:dyDescent="0.3">
      <c r="A44" s="18"/>
      <c r="B44" s="22">
        <f t="shared" si="0"/>
        <v>0</v>
      </c>
    </row>
    <row r="45" spans="1:2" ht="15.75" thickBot="1" x14ac:dyDescent="0.3">
      <c r="A45" s="18"/>
      <c r="B45" s="22">
        <f t="shared" si="0"/>
        <v>0</v>
      </c>
    </row>
    <row r="46" spans="1:2" ht="15.75" thickBot="1" x14ac:dyDescent="0.3">
      <c r="A46" s="18"/>
      <c r="B46" s="22">
        <f t="shared" si="0"/>
        <v>0</v>
      </c>
    </row>
    <row r="47" spans="1:2" ht="15.75" thickBot="1" x14ac:dyDescent="0.3">
      <c r="A47" s="18"/>
      <c r="B47" s="22">
        <f t="shared" si="0"/>
        <v>0</v>
      </c>
    </row>
    <row r="48" spans="1:2" ht="15.75" thickBot="1" x14ac:dyDescent="0.3">
      <c r="A48" s="18"/>
      <c r="B48" s="22">
        <f t="shared" si="0"/>
        <v>0</v>
      </c>
    </row>
    <row r="49" spans="1:2" ht="15.75" thickBot="1" x14ac:dyDescent="0.3">
      <c r="A49" s="18"/>
      <c r="B49" s="22">
        <f t="shared" si="0"/>
        <v>0</v>
      </c>
    </row>
    <row r="50" spans="1:2" ht="15.75" thickBot="1" x14ac:dyDescent="0.3">
      <c r="A50" s="18"/>
      <c r="B50" s="22">
        <f t="shared" si="0"/>
        <v>0</v>
      </c>
    </row>
    <row r="51" spans="1:2" ht="15.75" thickBot="1" x14ac:dyDescent="0.3">
      <c r="A51" s="18"/>
      <c r="B51" s="22">
        <f t="shared" si="0"/>
        <v>0</v>
      </c>
    </row>
    <row r="52" spans="1:2" ht="15.75" thickBot="1" x14ac:dyDescent="0.3">
      <c r="A52" s="18"/>
      <c r="B52" s="22">
        <f t="shared" si="0"/>
        <v>0</v>
      </c>
    </row>
    <row r="53" spans="1:2" ht="15.75" thickBot="1" x14ac:dyDescent="0.3">
      <c r="A53" s="18"/>
      <c r="B53" s="22">
        <f t="shared" si="0"/>
        <v>0</v>
      </c>
    </row>
    <row r="54" spans="1:2" ht="15.75" thickBot="1" x14ac:dyDescent="0.3">
      <c r="A54" s="18"/>
      <c r="B54" s="22">
        <f t="shared" si="0"/>
        <v>0</v>
      </c>
    </row>
    <row r="55" spans="1:2" ht="15.75" thickBot="1" x14ac:dyDescent="0.3">
      <c r="A55" s="18"/>
      <c r="B55" s="22">
        <f t="shared" si="0"/>
        <v>0</v>
      </c>
    </row>
    <row r="56" spans="1:2" ht="15.75" thickBot="1" x14ac:dyDescent="0.3">
      <c r="A56" s="18"/>
      <c r="B56" s="22">
        <f t="shared" si="0"/>
        <v>0</v>
      </c>
    </row>
    <row r="57" spans="1:2" ht="15.75" thickBot="1" x14ac:dyDescent="0.3">
      <c r="A57" s="18"/>
      <c r="B57" s="22">
        <f t="shared" si="0"/>
        <v>0</v>
      </c>
    </row>
    <row r="58" spans="1:2" ht="15.75" thickBot="1" x14ac:dyDescent="0.3">
      <c r="A58" s="18" t="s">
        <v>279</v>
      </c>
      <c r="B58" s="22" t="str">
        <f t="shared" si="0"/>
        <v>5.0</v>
      </c>
    </row>
    <row r="59" spans="1:2" ht="15.75" thickBot="1" x14ac:dyDescent="0.3">
      <c r="A59" s="18"/>
      <c r="B59" s="22">
        <f t="shared" si="0"/>
        <v>0</v>
      </c>
    </row>
    <row r="60" spans="1:2" ht="15.75" thickBot="1" x14ac:dyDescent="0.3">
      <c r="A60" s="18"/>
      <c r="B60" s="22">
        <f t="shared" si="0"/>
        <v>0</v>
      </c>
    </row>
    <row r="61" spans="1:2" ht="15.75" thickBot="1" x14ac:dyDescent="0.3">
      <c r="A61" s="18"/>
      <c r="B61" s="22">
        <f t="shared" si="0"/>
        <v>0</v>
      </c>
    </row>
    <row r="62" spans="1:2" ht="15.75" thickBot="1" x14ac:dyDescent="0.3">
      <c r="A62" s="18"/>
      <c r="B62" s="22">
        <f t="shared" si="0"/>
        <v>0</v>
      </c>
    </row>
    <row r="63" spans="1:2" ht="15.75" thickBot="1" x14ac:dyDescent="0.3">
      <c r="A63" s="18"/>
      <c r="B63" s="22">
        <f t="shared" si="0"/>
        <v>0</v>
      </c>
    </row>
    <row r="64" spans="1:2" ht="15.75" thickBot="1" x14ac:dyDescent="0.3">
      <c r="A64" s="18" t="s">
        <v>280</v>
      </c>
      <c r="B64" s="22" t="str">
        <f t="shared" si="0"/>
        <v>2.0</v>
      </c>
    </row>
    <row r="65" spans="1:2" ht="15.75" thickBot="1" x14ac:dyDescent="0.3">
      <c r="A65" s="18"/>
      <c r="B65" s="22">
        <f t="shared" ref="B65:B128" si="1">A65</f>
        <v>0</v>
      </c>
    </row>
    <row r="66" spans="1:2" ht="15.75" thickBot="1" x14ac:dyDescent="0.3">
      <c r="A66" s="18"/>
      <c r="B66" s="22">
        <f t="shared" si="1"/>
        <v>0</v>
      </c>
    </row>
    <row r="67" spans="1:2" ht="15.75" thickBot="1" x14ac:dyDescent="0.3">
      <c r="A67" s="18"/>
      <c r="B67" s="22">
        <f t="shared" si="1"/>
        <v>0</v>
      </c>
    </row>
    <row r="68" spans="1:2" ht="15.75" thickBot="1" x14ac:dyDescent="0.3">
      <c r="A68" s="18"/>
      <c r="B68" s="22">
        <f t="shared" si="1"/>
        <v>0</v>
      </c>
    </row>
    <row r="69" spans="1:2" ht="15.75" thickBot="1" x14ac:dyDescent="0.3">
      <c r="A69" s="18"/>
      <c r="B69" s="22">
        <f t="shared" si="1"/>
        <v>0</v>
      </c>
    </row>
    <row r="70" spans="1:2" ht="15.75" thickBot="1" x14ac:dyDescent="0.3">
      <c r="A70" s="18"/>
      <c r="B70" s="22">
        <f t="shared" si="1"/>
        <v>0</v>
      </c>
    </row>
    <row r="71" spans="1:2" ht="15.75" thickBot="1" x14ac:dyDescent="0.3">
      <c r="A71" s="18"/>
      <c r="B71" s="22">
        <f t="shared" si="1"/>
        <v>0</v>
      </c>
    </row>
    <row r="72" spans="1:2" ht="15.75" thickBot="1" x14ac:dyDescent="0.3">
      <c r="A72" s="18"/>
      <c r="B72" s="22">
        <f t="shared" si="1"/>
        <v>0</v>
      </c>
    </row>
    <row r="73" spans="1:2" ht="15.75" thickBot="1" x14ac:dyDescent="0.3">
      <c r="A73" s="18"/>
      <c r="B73" s="22">
        <f t="shared" si="1"/>
        <v>0</v>
      </c>
    </row>
    <row r="74" spans="1:2" ht="15.75" thickBot="1" x14ac:dyDescent="0.3">
      <c r="A74" s="18"/>
      <c r="B74" s="22">
        <f t="shared" si="1"/>
        <v>0</v>
      </c>
    </row>
    <row r="75" spans="1:2" ht="15.75" thickBot="1" x14ac:dyDescent="0.3">
      <c r="A75" s="18" t="s">
        <v>280</v>
      </c>
      <c r="B75" s="22" t="str">
        <f t="shared" si="1"/>
        <v>2.0</v>
      </c>
    </row>
    <row r="76" spans="1:2" ht="15.75" thickBot="1" x14ac:dyDescent="0.3">
      <c r="A76" s="18"/>
      <c r="B76" s="22">
        <f t="shared" si="1"/>
        <v>0</v>
      </c>
    </row>
    <row r="77" spans="1:2" ht="15.75" thickBot="1" x14ac:dyDescent="0.3">
      <c r="A77" s="18"/>
      <c r="B77" s="22">
        <f t="shared" si="1"/>
        <v>0</v>
      </c>
    </row>
    <row r="78" spans="1:2" ht="15.75" thickBot="1" x14ac:dyDescent="0.3">
      <c r="A78" s="18"/>
      <c r="B78" s="22">
        <f t="shared" si="1"/>
        <v>0</v>
      </c>
    </row>
    <row r="79" spans="1:2" ht="15.75" thickBot="1" x14ac:dyDescent="0.3">
      <c r="A79" s="18"/>
      <c r="B79" s="22">
        <f t="shared" si="1"/>
        <v>0</v>
      </c>
    </row>
    <row r="80" spans="1:2" ht="15.75" thickBot="1" x14ac:dyDescent="0.3">
      <c r="A80" s="18"/>
      <c r="B80" s="22">
        <f t="shared" si="1"/>
        <v>0</v>
      </c>
    </row>
    <row r="81" spans="1:2" ht="15.75" thickBot="1" x14ac:dyDescent="0.3">
      <c r="A81" s="18"/>
      <c r="B81" s="22">
        <f t="shared" si="1"/>
        <v>0</v>
      </c>
    </row>
    <row r="82" spans="1:2" ht="15.75" thickBot="1" x14ac:dyDescent="0.3">
      <c r="A82" s="18"/>
      <c r="B82" s="22">
        <f t="shared" si="1"/>
        <v>0</v>
      </c>
    </row>
    <row r="83" spans="1:2" ht="15.75" thickBot="1" x14ac:dyDescent="0.3">
      <c r="A83" s="18"/>
      <c r="B83" s="22">
        <f t="shared" si="1"/>
        <v>0</v>
      </c>
    </row>
    <row r="84" spans="1:2" ht="15.75" thickBot="1" x14ac:dyDescent="0.3">
      <c r="A84" s="18"/>
      <c r="B84" s="22">
        <f t="shared" si="1"/>
        <v>0</v>
      </c>
    </row>
    <row r="85" spans="1:2" ht="15.75" thickBot="1" x14ac:dyDescent="0.3">
      <c r="A85" s="18"/>
      <c r="B85" s="22">
        <f t="shared" si="1"/>
        <v>0</v>
      </c>
    </row>
    <row r="86" spans="1:2" ht="15.75" thickBot="1" x14ac:dyDescent="0.3">
      <c r="A86" s="18"/>
      <c r="B86" s="22">
        <f t="shared" si="1"/>
        <v>0</v>
      </c>
    </row>
    <row r="87" spans="1:2" ht="15.75" thickBot="1" x14ac:dyDescent="0.3">
      <c r="A87" s="18"/>
      <c r="B87" s="22">
        <f t="shared" si="1"/>
        <v>0</v>
      </c>
    </row>
    <row r="88" spans="1:2" ht="15.75" thickBot="1" x14ac:dyDescent="0.3">
      <c r="A88" s="18"/>
      <c r="B88" s="22">
        <f t="shared" si="1"/>
        <v>0</v>
      </c>
    </row>
    <row r="89" spans="1:2" ht="15.75" thickBot="1" x14ac:dyDescent="0.3">
      <c r="A89" s="18"/>
      <c r="B89" s="22">
        <f t="shared" si="1"/>
        <v>0</v>
      </c>
    </row>
    <row r="90" spans="1:2" ht="15.75" thickBot="1" x14ac:dyDescent="0.3">
      <c r="A90" s="18"/>
      <c r="B90" s="22">
        <f t="shared" si="1"/>
        <v>0</v>
      </c>
    </row>
    <row r="91" spans="1:2" ht="15.75" thickBot="1" x14ac:dyDescent="0.3">
      <c r="A91" s="18"/>
      <c r="B91" s="22">
        <f t="shared" si="1"/>
        <v>0</v>
      </c>
    </row>
    <row r="92" spans="1:2" ht="15.75" thickBot="1" x14ac:dyDescent="0.3">
      <c r="A92" s="18"/>
      <c r="B92" s="22">
        <f t="shared" si="1"/>
        <v>0</v>
      </c>
    </row>
    <row r="93" spans="1:2" ht="15.75" thickBot="1" x14ac:dyDescent="0.3">
      <c r="A93" s="18" t="s">
        <v>280</v>
      </c>
      <c r="B93" s="22" t="str">
        <f t="shared" si="1"/>
        <v>2.0</v>
      </c>
    </row>
    <row r="94" spans="1:2" ht="15.75" thickBot="1" x14ac:dyDescent="0.3">
      <c r="A94" s="18"/>
      <c r="B94" s="22">
        <f t="shared" si="1"/>
        <v>0</v>
      </c>
    </row>
    <row r="95" spans="1:2" ht="15.75" thickBot="1" x14ac:dyDescent="0.3">
      <c r="A95" s="18"/>
      <c r="B95" s="22">
        <f t="shared" si="1"/>
        <v>0</v>
      </c>
    </row>
    <row r="96" spans="1:2" ht="15.75" thickBot="1" x14ac:dyDescent="0.3">
      <c r="A96" s="18"/>
      <c r="B96" s="22">
        <f t="shared" si="1"/>
        <v>0</v>
      </c>
    </row>
    <row r="97" spans="1:2" ht="15.75" thickBot="1" x14ac:dyDescent="0.3">
      <c r="A97" s="18"/>
      <c r="B97" s="22">
        <f t="shared" si="1"/>
        <v>0</v>
      </c>
    </row>
    <row r="98" spans="1:2" ht="15.75" thickBot="1" x14ac:dyDescent="0.3">
      <c r="A98" s="18"/>
      <c r="B98" s="22">
        <f t="shared" si="1"/>
        <v>0</v>
      </c>
    </row>
    <row r="99" spans="1:2" ht="15.75" thickBot="1" x14ac:dyDescent="0.3">
      <c r="A99" s="18"/>
      <c r="B99" s="22">
        <f t="shared" si="1"/>
        <v>0</v>
      </c>
    </row>
    <row r="100" spans="1:2" ht="15.75" thickBot="1" x14ac:dyDescent="0.3">
      <c r="A100" s="18"/>
      <c r="B100" s="22">
        <f t="shared" si="1"/>
        <v>0</v>
      </c>
    </row>
    <row r="101" spans="1:2" ht="15.75" thickBot="1" x14ac:dyDescent="0.3">
      <c r="A101" s="18"/>
      <c r="B101" s="22">
        <f t="shared" si="1"/>
        <v>0</v>
      </c>
    </row>
    <row r="102" spans="1:2" ht="15.75" thickBot="1" x14ac:dyDescent="0.3">
      <c r="A102" s="18"/>
      <c r="B102" s="22">
        <f t="shared" si="1"/>
        <v>0</v>
      </c>
    </row>
    <row r="103" spans="1:2" ht="15.75" thickBot="1" x14ac:dyDescent="0.3">
      <c r="A103" s="18" t="s">
        <v>280</v>
      </c>
      <c r="B103" s="22" t="str">
        <f t="shared" si="1"/>
        <v>2.0</v>
      </c>
    </row>
    <row r="104" spans="1:2" ht="15.75" thickBot="1" x14ac:dyDescent="0.3">
      <c r="A104" s="18"/>
      <c r="B104" s="22">
        <f t="shared" si="1"/>
        <v>0</v>
      </c>
    </row>
    <row r="105" spans="1:2" ht="15.75" thickBot="1" x14ac:dyDescent="0.3">
      <c r="A105" s="18"/>
      <c r="B105" s="22">
        <f t="shared" si="1"/>
        <v>0</v>
      </c>
    </row>
    <row r="106" spans="1:2" ht="15.75" thickBot="1" x14ac:dyDescent="0.3">
      <c r="A106" s="18" t="s">
        <v>277</v>
      </c>
      <c r="B106" s="22" t="str">
        <f t="shared" si="1"/>
        <v>1.0</v>
      </c>
    </row>
    <row r="107" spans="1:2" ht="15.75" thickBot="1" x14ac:dyDescent="0.3">
      <c r="A107" s="18" t="s">
        <v>280</v>
      </c>
      <c r="B107" s="22" t="str">
        <f t="shared" si="1"/>
        <v>2.0</v>
      </c>
    </row>
    <row r="108" spans="1:2" ht="15.75" thickBot="1" x14ac:dyDescent="0.3">
      <c r="A108" s="18"/>
      <c r="B108" s="22">
        <f t="shared" si="1"/>
        <v>0</v>
      </c>
    </row>
    <row r="109" spans="1:2" ht="15.75" thickBot="1" x14ac:dyDescent="0.3">
      <c r="A109" s="18"/>
      <c r="B109" s="22">
        <f t="shared" si="1"/>
        <v>0</v>
      </c>
    </row>
    <row r="110" spans="1:2" ht="15.75" thickBot="1" x14ac:dyDescent="0.3">
      <c r="A110" s="18"/>
      <c r="B110" s="22">
        <f t="shared" si="1"/>
        <v>0</v>
      </c>
    </row>
    <row r="111" spans="1:2" ht="15.75" thickBot="1" x14ac:dyDescent="0.3">
      <c r="A111" s="18"/>
      <c r="B111" s="22">
        <f t="shared" si="1"/>
        <v>0</v>
      </c>
    </row>
    <row r="112" spans="1:2" ht="15.75" thickBot="1" x14ac:dyDescent="0.3">
      <c r="A112" s="18"/>
      <c r="B112" s="22">
        <f t="shared" si="1"/>
        <v>0</v>
      </c>
    </row>
    <row r="113" spans="1:2" ht="15.75" thickBot="1" x14ac:dyDescent="0.3">
      <c r="A113" s="18"/>
      <c r="B113" s="22">
        <f t="shared" si="1"/>
        <v>0</v>
      </c>
    </row>
    <row r="114" spans="1:2" ht="15.75" thickBot="1" x14ac:dyDescent="0.3">
      <c r="A114" s="18"/>
      <c r="B114" s="22">
        <f t="shared" si="1"/>
        <v>0</v>
      </c>
    </row>
    <row r="115" spans="1:2" ht="15.75" thickBot="1" x14ac:dyDescent="0.3">
      <c r="A115" s="18"/>
      <c r="B115" s="22">
        <f t="shared" si="1"/>
        <v>0</v>
      </c>
    </row>
    <row r="116" spans="1:2" ht="15.75" thickBot="1" x14ac:dyDescent="0.3">
      <c r="A116" s="18"/>
      <c r="B116" s="22">
        <f t="shared" si="1"/>
        <v>0</v>
      </c>
    </row>
    <row r="117" spans="1:2" ht="15.75" thickBot="1" x14ac:dyDescent="0.3">
      <c r="A117" s="18"/>
      <c r="B117" s="22">
        <f t="shared" si="1"/>
        <v>0</v>
      </c>
    </row>
    <row r="118" spans="1:2" ht="15.75" thickBot="1" x14ac:dyDescent="0.3">
      <c r="A118" s="18"/>
      <c r="B118" s="22">
        <f t="shared" si="1"/>
        <v>0</v>
      </c>
    </row>
    <row r="119" spans="1:2" ht="15.75" thickBot="1" x14ac:dyDescent="0.3">
      <c r="A119" s="18"/>
      <c r="B119" s="22">
        <f t="shared" si="1"/>
        <v>0</v>
      </c>
    </row>
    <row r="120" spans="1:2" ht="15.75" thickBot="1" x14ac:dyDescent="0.3">
      <c r="A120" s="18"/>
      <c r="B120" s="22">
        <f t="shared" si="1"/>
        <v>0</v>
      </c>
    </row>
    <row r="121" spans="1:2" ht="15.75" thickBot="1" x14ac:dyDescent="0.3">
      <c r="A121" s="20"/>
      <c r="B121" s="22">
        <f t="shared" si="1"/>
        <v>0</v>
      </c>
    </row>
    <row r="122" spans="1:2" ht="15.75" thickBot="1" x14ac:dyDescent="0.3">
      <c r="A122" s="18" t="s">
        <v>279</v>
      </c>
      <c r="B122" s="22" t="str">
        <f t="shared" si="1"/>
        <v>5.0</v>
      </c>
    </row>
    <row r="123" spans="1:2" ht="15.75" thickBot="1" x14ac:dyDescent="0.3">
      <c r="A123" s="18" t="s">
        <v>277</v>
      </c>
      <c r="B123" s="22" t="str">
        <f t="shared" si="1"/>
        <v>1.0</v>
      </c>
    </row>
    <row r="124" spans="1:2" ht="15.75" thickBot="1" x14ac:dyDescent="0.3">
      <c r="A124" s="18"/>
      <c r="B124" s="22">
        <f t="shared" si="1"/>
        <v>0</v>
      </c>
    </row>
    <row r="125" spans="1:2" ht="15.75" thickBot="1" x14ac:dyDescent="0.3">
      <c r="A125" s="18" t="s">
        <v>281</v>
      </c>
      <c r="B125" s="22" t="str">
        <f t="shared" si="1"/>
        <v>6.0</v>
      </c>
    </row>
    <row r="126" spans="1:2" ht="15.75" thickBot="1" x14ac:dyDescent="0.3">
      <c r="A126" s="18"/>
      <c r="B126" s="22">
        <f t="shared" si="1"/>
        <v>0</v>
      </c>
    </row>
    <row r="127" spans="1:2" ht="15.75" thickBot="1" x14ac:dyDescent="0.3">
      <c r="A127" s="18"/>
      <c r="B127" s="22">
        <f t="shared" si="1"/>
        <v>0</v>
      </c>
    </row>
    <row r="128" spans="1:2" ht="15.75" thickBot="1" x14ac:dyDescent="0.3">
      <c r="A128" s="18"/>
      <c r="B128" s="22">
        <f t="shared" si="1"/>
        <v>0</v>
      </c>
    </row>
    <row r="129" spans="1:2" ht="15.75" thickBot="1" x14ac:dyDescent="0.3">
      <c r="A129" s="18"/>
      <c r="B129" s="22">
        <f t="shared" ref="B129:B164" si="2">A129</f>
        <v>0</v>
      </c>
    </row>
    <row r="130" spans="1:2" ht="15.75" thickBot="1" x14ac:dyDescent="0.3">
      <c r="A130" s="18"/>
      <c r="B130" s="22">
        <f t="shared" si="2"/>
        <v>0</v>
      </c>
    </row>
    <row r="131" spans="1:2" ht="15.75" thickBot="1" x14ac:dyDescent="0.3">
      <c r="A131" s="18"/>
      <c r="B131" s="22">
        <f t="shared" si="2"/>
        <v>0</v>
      </c>
    </row>
    <row r="132" spans="1:2" ht="15.75" thickBot="1" x14ac:dyDescent="0.3">
      <c r="A132" s="18" t="s">
        <v>280</v>
      </c>
      <c r="B132" s="22" t="str">
        <f t="shared" si="2"/>
        <v>2.0</v>
      </c>
    </row>
    <row r="133" spans="1:2" ht="15.75" thickBot="1" x14ac:dyDescent="0.3">
      <c r="A133" s="18"/>
      <c r="B133" s="22">
        <f t="shared" si="2"/>
        <v>0</v>
      </c>
    </row>
    <row r="134" spans="1:2" ht="15.75" thickBot="1" x14ac:dyDescent="0.3">
      <c r="A134" s="18"/>
      <c r="B134" s="22">
        <f t="shared" si="2"/>
        <v>0</v>
      </c>
    </row>
    <row r="135" spans="1:2" ht="15.75" thickBot="1" x14ac:dyDescent="0.3">
      <c r="A135" s="18"/>
      <c r="B135" s="22">
        <f t="shared" si="2"/>
        <v>0</v>
      </c>
    </row>
    <row r="136" spans="1:2" ht="15.75" thickBot="1" x14ac:dyDescent="0.3">
      <c r="A136" s="18"/>
      <c r="B136" s="22">
        <f t="shared" si="2"/>
        <v>0</v>
      </c>
    </row>
    <row r="137" spans="1:2" ht="15.75" thickBot="1" x14ac:dyDescent="0.3">
      <c r="A137" s="18"/>
      <c r="B137" s="22">
        <f t="shared" si="2"/>
        <v>0</v>
      </c>
    </row>
    <row r="138" spans="1:2" ht="15.75" thickBot="1" x14ac:dyDescent="0.3">
      <c r="A138" s="18"/>
      <c r="B138" s="22">
        <f t="shared" si="2"/>
        <v>0</v>
      </c>
    </row>
    <row r="139" spans="1:2" ht="15.75" thickBot="1" x14ac:dyDescent="0.3">
      <c r="A139" s="18"/>
      <c r="B139" s="22">
        <f t="shared" si="2"/>
        <v>0</v>
      </c>
    </row>
    <row r="140" spans="1:2" ht="15.75" thickBot="1" x14ac:dyDescent="0.3">
      <c r="A140" s="18"/>
      <c r="B140" s="22">
        <f t="shared" si="2"/>
        <v>0</v>
      </c>
    </row>
    <row r="141" spans="1:2" ht="15.75" thickBot="1" x14ac:dyDescent="0.3">
      <c r="A141" s="18"/>
      <c r="B141" s="22">
        <f t="shared" si="2"/>
        <v>0</v>
      </c>
    </row>
    <row r="142" spans="1:2" ht="15.75" thickBot="1" x14ac:dyDescent="0.3">
      <c r="A142" s="18"/>
      <c r="B142" s="22">
        <f t="shared" si="2"/>
        <v>0</v>
      </c>
    </row>
    <row r="143" spans="1:2" ht="15.75" thickBot="1" x14ac:dyDescent="0.3">
      <c r="A143" s="18"/>
      <c r="B143" s="22">
        <f t="shared" si="2"/>
        <v>0</v>
      </c>
    </row>
    <row r="144" spans="1:2" ht="15.75" thickBot="1" x14ac:dyDescent="0.3">
      <c r="A144" s="18"/>
      <c r="B144" s="22">
        <f t="shared" si="2"/>
        <v>0</v>
      </c>
    </row>
    <row r="145" spans="1:2" ht="15.75" thickBot="1" x14ac:dyDescent="0.3">
      <c r="A145" s="18"/>
      <c r="B145" s="22">
        <f t="shared" si="2"/>
        <v>0</v>
      </c>
    </row>
    <row r="146" spans="1:2" ht="15.75" thickBot="1" x14ac:dyDescent="0.3">
      <c r="A146" s="18"/>
      <c r="B146" s="22">
        <f t="shared" si="2"/>
        <v>0</v>
      </c>
    </row>
    <row r="147" spans="1:2" ht="15.75" thickBot="1" x14ac:dyDescent="0.3">
      <c r="A147" s="18"/>
      <c r="B147" s="22">
        <f t="shared" si="2"/>
        <v>0</v>
      </c>
    </row>
    <row r="148" spans="1:2" ht="15.75" thickBot="1" x14ac:dyDescent="0.3">
      <c r="A148" s="18"/>
      <c r="B148" s="22">
        <f t="shared" si="2"/>
        <v>0</v>
      </c>
    </row>
    <row r="149" spans="1:2" ht="15.75" thickBot="1" x14ac:dyDescent="0.3">
      <c r="A149" s="18"/>
      <c r="B149" s="22">
        <f t="shared" si="2"/>
        <v>0</v>
      </c>
    </row>
    <row r="150" spans="1:2" ht="15.75" thickBot="1" x14ac:dyDescent="0.3">
      <c r="A150" s="18"/>
      <c r="B150" s="22">
        <f t="shared" si="2"/>
        <v>0</v>
      </c>
    </row>
    <row r="151" spans="1:2" ht="15.75" thickBot="1" x14ac:dyDescent="0.3">
      <c r="A151" s="18"/>
      <c r="B151" s="22">
        <f t="shared" si="2"/>
        <v>0</v>
      </c>
    </row>
    <row r="152" spans="1:2" ht="15.75" thickBot="1" x14ac:dyDescent="0.3">
      <c r="A152" s="18"/>
      <c r="B152" s="22">
        <f t="shared" si="2"/>
        <v>0</v>
      </c>
    </row>
    <row r="153" spans="1:2" ht="15.75" thickBot="1" x14ac:dyDescent="0.3">
      <c r="A153" s="18" t="s">
        <v>277</v>
      </c>
      <c r="B153" s="22" t="str">
        <f t="shared" si="2"/>
        <v>1.0</v>
      </c>
    </row>
    <row r="154" spans="1:2" ht="15.75" thickBot="1" x14ac:dyDescent="0.3">
      <c r="A154" s="18"/>
      <c r="B154" s="22">
        <f t="shared" si="2"/>
        <v>0</v>
      </c>
    </row>
    <row r="155" spans="1:2" ht="15.75" thickBot="1" x14ac:dyDescent="0.3">
      <c r="A155" s="18"/>
      <c r="B155" s="22">
        <f t="shared" si="2"/>
        <v>0</v>
      </c>
    </row>
    <row r="156" spans="1:2" ht="15.75" thickBot="1" x14ac:dyDescent="0.3">
      <c r="A156" s="18"/>
      <c r="B156" s="22">
        <f t="shared" si="2"/>
        <v>0</v>
      </c>
    </row>
    <row r="157" spans="1:2" ht="15.75" thickBot="1" x14ac:dyDescent="0.3">
      <c r="A157" s="18"/>
      <c r="B157" s="22">
        <f t="shared" si="2"/>
        <v>0</v>
      </c>
    </row>
    <row r="158" spans="1:2" ht="15.75" thickBot="1" x14ac:dyDescent="0.3">
      <c r="A158" s="18"/>
      <c r="B158" s="22">
        <f t="shared" si="2"/>
        <v>0</v>
      </c>
    </row>
    <row r="159" spans="1:2" ht="15.75" thickBot="1" x14ac:dyDescent="0.3">
      <c r="A159" s="18"/>
      <c r="B159" s="22">
        <f t="shared" si="2"/>
        <v>0</v>
      </c>
    </row>
    <row r="160" spans="1:2" ht="15.75" thickBot="1" x14ac:dyDescent="0.3">
      <c r="A160" s="18" t="s">
        <v>280</v>
      </c>
      <c r="B160" s="22" t="str">
        <f t="shared" si="2"/>
        <v>2.0</v>
      </c>
    </row>
    <row r="161" spans="1:2" ht="15.75" thickBot="1" x14ac:dyDescent="0.3">
      <c r="A161" s="18"/>
      <c r="B161" s="22">
        <f t="shared" si="2"/>
        <v>0</v>
      </c>
    </row>
    <row r="162" spans="1:2" ht="15.75" thickBot="1" x14ac:dyDescent="0.3">
      <c r="A162" s="18"/>
      <c r="B162" s="22">
        <f t="shared" si="2"/>
        <v>0</v>
      </c>
    </row>
    <row r="163" spans="1:2" ht="15.75" thickBot="1" x14ac:dyDescent="0.3">
      <c r="A163" s="18"/>
      <c r="B163" s="22">
        <f t="shared" si="2"/>
        <v>0</v>
      </c>
    </row>
    <row r="164" spans="1:2" ht="15.75" thickBot="1" x14ac:dyDescent="0.3">
      <c r="A164" s="18"/>
      <c r="B164" s="22">
        <f t="shared" si="2"/>
        <v>0</v>
      </c>
    </row>
    <row r="165" spans="1:2" ht="15.75" thickBot="1" x14ac:dyDescent="0.3">
      <c r="A165" s="18"/>
      <c r="B165" s="22">
        <f>A165</f>
        <v>0</v>
      </c>
    </row>
    <row r="166" spans="1:2" ht="15.75" thickBot="1" x14ac:dyDescent="0.3">
      <c r="A166" s="18" t="s">
        <v>280</v>
      </c>
      <c r="B166" s="22" t="str">
        <f>A166</f>
        <v>2.0</v>
      </c>
    </row>
    <row r="167" spans="1:2" ht="15.75" thickBot="1" x14ac:dyDescent="0.3">
      <c r="A167" s="18"/>
    </row>
    <row r="168" spans="1:2" ht="15.75" thickBot="1" x14ac:dyDescent="0.3">
      <c r="A168" s="18"/>
    </row>
    <row r="169" spans="1:2" ht="15.75" thickBot="1" x14ac:dyDescent="0.3">
      <c r="A169" s="18"/>
    </row>
    <row r="170" spans="1:2" ht="15.75" thickBot="1" x14ac:dyDescent="0.3">
      <c r="A170" s="18"/>
    </row>
    <row r="171" spans="1:2" ht="15.75" thickBot="1" x14ac:dyDescent="0.3">
      <c r="A171" s="18"/>
    </row>
    <row r="172" spans="1:2" ht="15.75" thickBot="1" x14ac:dyDescent="0.3">
      <c r="A172" s="18"/>
    </row>
    <row r="173" spans="1:2" ht="15.75" thickBot="1" x14ac:dyDescent="0.3">
      <c r="A173" s="18"/>
    </row>
    <row r="174" spans="1:2" ht="15.75" thickBot="1" x14ac:dyDescent="0.3">
      <c r="A174" s="18"/>
    </row>
    <row r="175" spans="1:2" ht="15.75" thickBot="1" x14ac:dyDescent="0.3">
      <c r="A175" s="18"/>
    </row>
    <row r="176" spans="1:2" ht="15.75" thickBot="1" x14ac:dyDescent="0.3">
      <c r="A176" s="18"/>
    </row>
    <row r="177" spans="1:2" ht="15.75" thickBot="1" x14ac:dyDescent="0.3">
      <c r="A177" s="18"/>
    </row>
    <row r="178" spans="1:2" ht="15.75" thickBot="1" x14ac:dyDescent="0.3">
      <c r="A178" s="18"/>
    </row>
    <row r="179" spans="1:2" ht="15.75" thickBot="1" x14ac:dyDescent="0.3">
      <c r="A179" s="18"/>
    </row>
    <row r="180" spans="1:2" ht="15.75" thickBot="1" x14ac:dyDescent="0.3">
      <c r="A180" s="18"/>
    </row>
    <row r="181" spans="1:2" ht="15.75" thickBot="1" x14ac:dyDescent="0.3">
      <c r="A181" s="18"/>
    </row>
    <row r="182" spans="1:2" ht="15.75" thickBot="1" x14ac:dyDescent="0.3">
      <c r="A182" s="18"/>
    </row>
    <row r="183" spans="1:2" ht="15.75" thickBot="1" x14ac:dyDescent="0.3">
      <c r="A183" s="18"/>
    </row>
    <row r="184" spans="1:2" ht="15.75" thickBot="1" x14ac:dyDescent="0.3">
      <c r="A184" s="18"/>
    </row>
    <row r="185" spans="1:2" ht="15.75" thickBot="1" x14ac:dyDescent="0.3">
      <c r="A185" s="18"/>
    </row>
    <row r="186" spans="1:2" x14ac:dyDescent="0.25">
      <c r="A186" s="21">
        <f>SUM(A1:A185)</f>
        <v>0</v>
      </c>
      <c r="B186" s="22">
        <f>SUM(B1:B185)</f>
        <v>0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LISTA FINAL PEDAGOGO</vt:lpstr>
      <vt:lpstr>MONITOR 11 03 2016</vt:lpstr>
      <vt:lpstr>Plan3</vt:lpstr>
      <vt:lpstr>'MONITOR 11 03 2016'!Titulos_de_impressao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</dc:creator>
  <cp:lastModifiedBy>Arlete Silva dos Santos</cp:lastModifiedBy>
  <cp:lastPrinted>2016-03-11T17:39:09Z</cp:lastPrinted>
  <dcterms:created xsi:type="dcterms:W3CDTF">2016-03-09T12:12:53Z</dcterms:created>
  <dcterms:modified xsi:type="dcterms:W3CDTF">2016-03-11T17:50:43Z</dcterms:modified>
</cp:coreProperties>
</file>